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FINANCIEROS\Documents\LEMUS 2018\CUMPLIMIENTO TITULO V LGCG\"/>
    </mc:Choice>
  </mc:AlternateContent>
  <bookViews>
    <workbookView xWindow="0" yWindow="0" windowWidth="20325" windowHeight="9135"/>
  </bookViews>
  <sheets>
    <sheet name="Formato de Seguimiento de Indic" sheetId="1" r:id="rId1"/>
  </sheets>
  <definedNames>
    <definedName name="_xlnm.Print_Area" localSheetId="0">'Formato de Seguimiento de Indic'!$B$1:$AD$102</definedName>
    <definedName name="_xlnm.Print_Titles" localSheetId="0">'Formato de Seguimiento de Indic'!$9:$11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A46" i="1" l="1"/>
  <c r="AA47" i="1"/>
  <c r="AA48" i="1" s="1"/>
  <c r="Z46" i="1"/>
  <c r="Z47" i="1"/>
  <c r="Z48" i="1"/>
  <c r="X48" i="1"/>
  <c r="W48" i="1"/>
  <c r="T48" i="1"/>
  <c r="R48" i="1"/>
  <c r="Q48" i="1"/>
  <c r="O48" i="1"/>
  <c r="N48" i="1"/>
  <c r="AB46" i="1"/>
  <c r="Y46" i="1"/>
  <c r="V46" i="1"/>
  <c r="S46" i="1"/>
  <c r="P46" i="1"/>
  <c r="L46" i="1"/>
  <c r="AA34" i="1"/>
  <c r="AA35" i="1"/>
  <c r="AA36" i="1" s="1"/>
  <c r="Z34" i="1"/>
  <c r="Z35" i="1"/>
  <c r="Z36" i="1"/>
  <c r="X36" i="1"/>
  <c r="W36" i="1"/>
  <c r="T36" i="1"/>
  <c r="R36" i="1"/>
  <c r="Q36" i="1"/>
  <c r="O36" i="1"/>
  <c r="N36" i="1"/>
  <c r="AB34" i="1"/>
  <c r="Y34" i="1"/>
  <c r="V34" i="1"/>
  <c r="S34" i="1"/>
  <c r="P34" i="1"/>
  <c r="L34" i="1"/>
  <c r="AA28" i="1"/>
  <c r="AA29" i="1"/>
  <c r="AA30" i="1" s="1"/>
  <c r="Z28" i="1"/>
  <c r="Z29" i="1"/>
  <c r="Z30" i="1"/>
  <c r="X30" i="1"/>
  <c r="W30" i="1"/>
  <c r="T30" i="1"/>
  <c r="R30" i="1"/>
  <c r="Q30" i="1"/>
  <c r="O30" i="1"/>
  <c r="N30" i="1"/>
  <c r="AB28" i="1"/>
  <c r="Y28" i="1"/>
  <c r="V28" i="1"/>
  <c r="S28" i="1"/>
  <c r="P28" i="1"/>
  <c r="L28" i="1"/>
  <c r="I28" i="1"/>
  <c r="I19" i="1"/>
  <c r="I13" i="1"/>
  <c r="Y13" i="1"/>
  <c r="V13" i="1"/>
  <c r="S13" i="1"/>
  <c r="P13" i="1"/>
  <c r="I83" i="1"/>
  <c r="I80" i="1"/>
  <c r="I76" i="1"/>
  <c r="I72" i="1"/>
  <c r="I68" i="1"/>
  <c r="L83" i="1"/>
  <c r="L80" i="1"/>
  <c r="L65" i="1"/>
  <c r="I65" i="1"/>
  <c r="L62" i="1"/>
  <c r="I62" i="1"/>
  <c r="L55" i="1"/>
  <c r="I55" i="1"/>
  <c r="L52" i="1"/>
  <c r="I52" i="1"/>
  <c r="L40" i="1"/>
  <c r="I40" i="1"/>
  <c r="L31" i="1"/>
  <c r="I31" i="1"/>
  <c r="L25" i="1"/>
  <c r="I25" i="1"/>
  <c r="I22" i="1"/>
  <c r="I16" i="1"/>
  <c r="L76" i="1"/>
  <c r="L72" i="1"/>
  <c r="L68" i="1"/>
  <c r="Y37" i="1"/>
  <c r="X39" i="1"/>
  <c r="W39" i="1"/>
  <c r="T39" i="1"/>
  <c r="R39" i="1"/>
  <c r="Q39" i="1"/>
  <c r="O39" i="1"/>
  <c r="N39" i="1"/>
  <c r="AA38" i="1"/>
  <c r="AA39" i="1" s="1"/>
  <c r="Z38" i="1"/>
  <c r="AA37" i="1"/>
  <c r="Z37" i="1"/>
  <c r="Z39" i="1"/>
  <c r="V37" i="1"/>
  <c r="S37" i="1"/>
  <c r="P37" i="1"/>
  <c r="X24" i="1"/>
  <c r="W24" i="1"/>
  <c r="T24" i="1"/>
  <c r="R24" i="1"/>
  <c r="Q24" i="1"/>
  <c r="O24" i="1"/>
  <c r="N24" i="1"/>
  <c r="AA23" i="1"/>
  <c r="Z23" i="1"/>
  <c r="AA22" i="1"/>
  <c r="AA24" i="1"/>
  <c r="Z22" i="1"/>
  <c r="Z24" i="1"/>
  <c r="Y22" i="1"/>
  <c r="V22" i="1"/>
  <c r="S22" i="1"/>
  <c r="P22" i="1"/>
  <c r="L22" i="1"/>
  <c r="X21" i="1"/>
  <c r="W21" i="1"/>
  <c r="T21" i="1"/>
  <c r="R21" i="1"/>
  <c r="Q21" i="1"/>
  <c r="O21" i="1"/>
  <c r="N21" i="1"/>
  <c r="AA20" i="1"/>
  <c r="Z20" i="1"/>
  <c r="AA19" i="1"/>
  <c r="AA21" i="1"/>
  <c r="Z19" i="1"/>
  <c r="Z21" i="1"/>
  <c r="Y19" i="1"/>
  <c r="V19" i="1"/>
  <c r="S19" i="1"/>
  <c r="P19" i="1"/>
  <c r="L19" i="1"/>
  <c r="AB22" i="1"/>
  <c r="AB19" i="1"/>
  <c r="X95" i="1"/>
  <c r="W95" i="1"/>
  <c r="T95" i="1"/>
  <c r="R95" i="1"/>
  <c r="Q95" i="1"/>
  <c r="O95" i="1"/>
  <c r="N95" i="1"/>
  <c r="AA94" i="1"/>
  <c r="AA95" i="1" s="1"/>
  <c r="Z94" i="1"/>
  <c r="AA93" i="1"/>
  <c r="Z93" i="1"/>
  <c r="Z95" i="1"/>
  <c r="Y93" i="1"/>
  <c r="V93" i="1"/>
  <c r="S93" i="1"/>
  <c r="P93" i="1"/>
  <c r="X78" i="1"/>
  <c r="W78" i="1"/>
  <c r="T78" i="1"/>
  <c r="R78" i="1"/>
  <c r="Q78" i="1"/>
  <c r="O78" i="1"/>
  <c r="N78" i="1"/>
  <c r="AA77" i="1"/>
  <c r="Z77" i="1"/>
  <c r="AA76" i="1"/>
  <c r="Z76" i="1"/>
  <c r="Z78" i="1" s="1"/>
  <c r="Y76" i="1"/>
  <c r="V76" i="1"/>
  <c r="S76" i="1"/>
  <c r="P76" i="1"/>
  <c r="X70" i="1"/>
  <c r="W70" i="1"/>
  <c r="T70" i="1"/>
  <c r="R70" i="1"/>
  <c r="Q70" i="1"/>
  <c r="O70" i="1"/>
  <c r="N70" i="1"/>
  <c r="AA69" i="1"/>
  <c r="AA70" i="1" s="1"/>
  <c r="Z69" i="1"/>
  <c r="AA68" i="1"/>
  <c r="Z68" i="1"/>
  <c r="Z70" i="1"/>
  <c r="Y68" i="1"/>
  <c r="V68" i="1"/>
  <c r="S68" i="1"/>
  <c r="P68" i="1"/>
  <c r="X60" i="1"/>
  <c r="W60" i="1"/>
  <c r="T60" i="1"/>
  <c r="R60" i="1"/>
  <c r="Q60" i="1"/>
  <c r="O60" i="1"/>
  <c r="N60" i="1"/>
  <c r="AA59" i="1"/>
  <c r="Z59" i="1"/>
  <c r="AA58" i="1"/>
  <c r="Z58" i="1"/>
  <c r="AB58" i="1" s="1"/>
  <c r="Y58" i="1"/>
  <c r="V58" i="1"/>
  <c r="S58" i="1"/>
  <c r="P58" i="1"/>
  <c r="X51" i="1"/>
  <c r="W51" i="1"/>
  <c r="T51" i="1"/>
  <c r="R51" i="1"/>
  <c r="Q51" i="1"/>
  <c r="O51" i="1"/>
  <c r="N51" i="1"/>
  <c r="AA50" i="1"/>
  <c r="Z50" i="1"/>
  <c r="AA49" i="1"/>
  <c r="AB49" i="1" s="1"/>
  <c r="Z49" i="1"/>
  <c r="Z51" i="1"/>
  <c r="Y49" i="1"/>
  <c r="V49" i="1"/>
  <c r="S49" i="1"/>
  <c r="P49" i="1"/>
  <c r="X45" i="1"/>
  <c r="W45" i="1"/>
  <c r="T45" i="1"/>
  <c r="R45" i="1"/>
  <c r="Q45" i="1"/>
  <c r="O45" i="1"/>
  <c r="N45" i="1"/>
  <c r="AA44" i="1"/>
  <c r="Z44" i="1"/>
  <c r="AA43" i="1"/>
  <c r="Z43" i="1"/>
  <c r="Y43" i="1"/>
  <c r="V43" i="1"/>
  <c r="S43" i="1"/>
  <c r="P43" i="1"/>
  <c r="X18" i="1"/>
  <c r="W18" i="1"/>
  <c r="T18" i="1"/>
  <c r="R18" i="1"/>
  <c r="Q18" i="1"/>
  <c r="O18" i="1"/>
  <c r="N18" i="1"/>
  <c r="AA17" i="1"/>
  <c r="Z17" i="1"/>
  <c r="AA16" i="1"/>
  <c r="Z16" i="1"/>
  <c r="Z18" i="1" s="1"/>
  <c r="Y16" i="1"/>
  <c r="V16" i="1"/>
  <c r="S16" i="1"/>
  <c r="P16" i="1"/>
  <c r="AA32" i="1"/>
  <c r="AA33" i="1" s="1"/>
  <c r="Z32" i="1"/>
  <c r="AA31" i="1"/>
  <c r="Z31" i="1"/>
  <c r="Z33" i="1"/>
  <c r="AA81" i="1"/>
  <c r="Z81" i="1"/>
  <c r="AA80" i="1"/>
  <c r="AA82" i="1"/>
  <c r="Z80" i="1"/>
  <c r="Z82" i="1"/>
  <c r="AA66" i="1"/>
  <c r="Z66" i="1"/>
  <c r="AA65" i="1"/>
  <c r="AA67" i="1"/>
  <c r="Z65" i="1"/>
  <c r="Z67" i="1"/>
  <c r="AA63" i="1"/>
  <c r="Z63" i="1"/>
  <c r="AA62" i="1"/>
  <c r="AA64" i="1"/>
  <c r="Z62" i="1"/>
  <c r="Z64" i="1"/>
  <c r="AA53" i="1"/>
  <c r="Z53" i="1"/>
  <c r="AA52" i="1"/>
  <c r="AA54" i="1"/>
  <c r="Z52" i="1"/>
  <c r="Z54" i="1"/>
  <c r="AA41" i="1"/>
  <c r="Z41" i="1"/>
  <c r="AA40" i="1"/>
  <c r="AA42" i="1"/>
  <c r="Z40" i="1"/>
  <c r="Z42" i="1"/>
  <c r="X67" i="1"/>
  <c r="W67" i="1"/>
  <c r="Y65" i="1"/>
  <c r="L87" i="1"/>
  <c r="Y87" i="1"/>
  <c r="Z87" i="1"/>
  <c r="AA87" i="1"/>
  <c r="Z88" i="1"/>
  <c r="Z89" i="1" s="1"/>
  <c r="AA88" i="1"/>
  <c r="W89" i="1"/>
  <c r="X89" i="1"/>
  <c r="L90" i="1"/>
  <c r="Y90" i="1"/>
  <c r="Z90" i="1"/>
  <c r="AA90" i="1"/>
  <c r="AB90" i="1"/>
  <c r="Z91" i="1"/>
  <c r="Z92" i="1" s="1"/>
  <c r="AA91" i="1"/>
  <c r="W92" i="1"/>
  <c r="X92" i="1"/>
  <c r="L93" i="1"/>
  <c r="AA72" i="1"/>
  <c r="Z72" i="1"/>
  <c r="AA92" i="1"/>
  <c r="AB43" i="1"/>
  <c r="AB93" i="1"/>
  <c r="AB62" i="1"/>
  <c r="AB80" i="1"/>
  <c r="AB31" i="1"/>
  <c r="AB68" i="1"/>
  <c r="AB76" i="1"/>
  <c r="AA60" i="1"/>
  <c r="AA45" i="1"/>
  <c r="AA18" i="1"/>
  <c r="AB65" i="1"/>
  <c r="AB52" i="1"/>
  <c r="AB87" i="1"/>
  <c r="AA89" i="1"/>
  <c r="T15" i="1"/>
  <c r="L37" i="1"/>
  <c r="X85" i="1"/>
  <c r="W85" i="1"/>
  <c r="AA84" i="1"/>
  <c r="Z84" i="1"/>
  <c r="Z85" i="1" s="1"/>
  <c r="AA83" i="1"/>
  <c r="Z83" i="1"/>
  <c r="Y83" i="1"/>
  <c r="X82" i="1"/>
  <c r="W82" i="1"/>
  <c r="Y80" i="1"/>
  <c r="AA73" i="1"/>
  <c r="Z73" i="1"/>
  <c r="X74" i="1"/>
  <c r="W74" i="1"/>
  <c r="X57" i="1"/>
  <c r="W57" i="1"/>
  <c r="AA56" i="1"/>
  <c r="Z56" i="1"/>
  <c r="AA55" i="1"/>
  <c r="Z55" i="1"/>
  <c r="Y55" i="1"/>
  <c r="X54" i="1"/>
  <c r="W54" i="1"/>
  <c r="Y52" i="1"/>
  <c r="AA25" i="1"/>
  <c r="Z25" i="1"/>
  <c r="X27" i="1"/>
  <c r="W27" i="1"/>
  <c r="AA26" i="1"/>
  <c r="Z26" i="1"/>
  <c r="AA13" i="1"/>
  <c r="AB13" i="1" s="1"/>
  <c r="AA14" i="1"/>
  <c r="Z14" i="1"/>
  <c r="Z13" i="1"/>
  <c r="AA27" i="1"/>
  <c r="Z27" i="1"/>
  <c r="Z74" i="1"/>
  <c r="AA57" i="1"/>
  <c r="Z57" i="1"/>
  <c r="AA85" i="1"/>
  <c r="AB83" i="1"/>
  <c r="AA74" i="1"/>
  <c r="AB55" i="1"/>
  <c r="AB37" i="1"/>
  <c r="AA15" i="1"/>
  <c r="Z15" i="1"/>
  <c r="W64" i="1"/>
  <c r="W42" i="1"/>
  <c r="W33" i="1"/>
  <c r="W15" i="1"/>
  <c r="Q15" i="1"/>
  <c r="N15" i="1"/>
  <c r="X64" i="1"/>
  <c r="X42" i="1"/>
  <c r="X33" i="1"/>
  <c r="X15" i="1"/>
  <c r="R15" i="1"/>
  <c r="O15" i="1"/>
  <c r="AB72" i="1"/>
  <c r="Y72" i="1"/>
  <c r="Y62" i="1"/>
  <c r="Y40" i="1"/>
  <c r="Y31" i="1"/>
  <c r="Y25" i="1"/>
  <c r="L49" i="1"/>
  <c r="L43" i="1"/>
  <c r="L16" i="1"/>
  <c r="AB40" i="1"/>
  <c r="AB25" i="1"/>
  <c r="L13" i="1"/>
  <c r="AA78" i="1" l="1"/>
  <c r="Z60" i="1"/>
  <c r="AA51" i="1"/>
  <c r="Z45" i="1"/>
  <c r="AB16" i="1"/>
</calcChain>
</file>

<file path=xl/sharedStrings.xml><?xml version="1.0" encoding="utf-8"?>
<sst xmlns="http://schemas.openxmlformats.org/spreadsheetml/2006/main" count="339" uniqueCount="200">
  <si>
    <t>Numerador</t>
  </si>
  <si>
    <t>Denominador</t>
  </si>
  <si>
    <t>Enero-Marzo</t>
  </si>
  <si>
    <t>Abril-Junio</t>
  </si>
  <si>
    <t>Julio-Septiembre</t>
  </si>
  <si>
    <t>Octubre-Diciembre</t>
  </si>
  <si>
    <t>Descripción del Indicador</t>
  </si>
  <si>
    <t>No.</t>
  </si>
  <si>
    <t>Nombre del Indicador</t>
  </si>
  <si>
    <t xml:space="preserve">Valor de comparación </t>
  </si>
  <si>
    <t>Variable</t>
  </si>
  <si>
    <t>Porcentaje de Avance del indicador</t>
  </si>
  <si>
    <t>Elaboró</t>
  </si>
  <si>
    <t>Autorizó</t>
  </si>
  <si>
    <t>Alumno</t>
  </si>
  <si>
    <t>((Total de la matrícula del ciclo escolar n / total de la matrícula  del ciclo escolar n-1)-1)*100</t>
  </si>
  <si>
    <t xml:space="preserve">Porcentaje de Egresados Contactados en Educación Superior </t>
  </si>
  <si>
    <t>PROYECTO 020506010204: VINCULACIÓN CON EL SECTOR PRODUCTIVO</t>
  </si>
  <si>
    <t>Convenio Firmado</t>
    <phoneticPr fontId="3" type="noConversion"/>
  </si>
  <si>
    <t>PROYECTO 020506020104: TECNOLOGÍA APLICADA A LA EDUCACIÓN</t>
  </si>
  <si>
    <t>Equipo de Cómputo</t>
  </si>
  <si>
    <t>PROYECTO 020506020101: FORTALECIMIENTO A LA CALIDAD EDUCATIVA</t>
  </si>
  <si>
    <t>PROYECTO 020506020105: CONVIVENCIA ESCOLAR SIN VIOLENCIA</t>
  </si>
  <si>
    <t>((Número de acciones para la prevención de la violencia escolar realizadas en el año n / Número de acciones para la prevención de la violencia escolar realizadas en el año n-1)-1)*100</t>
  </si>
  <si>
    <t>((Número de acciones realizados en el año n / total de acciones realizadas en el año n-1)-1)*100</t>
  </si>
  <si>
    <t xml:space="preserve">PROYECTO 020504010101: POSGRADO </t>
  </si>
  <si>
    <t>Tasa de crecimiento de graduados en estudios de posgrado</t>
  </si>
  <si>
    <t>Mide el porcentaje de crecimiento de graduados en relación con los graduados del año anterior</t>
  </si>
  <si>
    <t>Postgraduado</t>
  </si>
  <si>
    <t>((Posgraduados en el ciclo escolar n/Posgraduados en el ciclo escolar n-1)-1)*100</t>
  </si>
  <si>
    <t xml:space="preserve">Tasa de crecimiento de la matrícula de estudios de posgrado de educación superior Tecnológica, Universitaria y a Distancia  </t>
  </si>
  <si>
    <t>Mide el porcentaje de crecimiento de la matrícula de posgrado del ciclo escolar actual con respecto al ciclo escolar anterior</t>
  </si>
  <si>
    <t>Alumno de posgrado</t>
  </si>
  <si>
    <t>((Total de la matrícula de posgrado del ciclo escolar n/Total de la matrícula de posgrado del ciclo escolar n-1)-1) *100</t>
  </si>
  <si>
    <t xml:space="preserve">Porcentaje de Programas de estudios de posgrado de educación superior Tecnológica, Universitaria y a Distancia  </t>
  </si>
  <si>
    <t>Mide el porcentaje de programas de estudios de posgrado con relación al total de programas educativos ofertados en educación superior</t>
  </si>
  <si>
    <t>Programa de posgrado</t>
  </si>
  <si>
    <t>Unidad de Medida</t>
  </si>
  <si>
    <t>Nombre</t>
  </si>
  <si>
    <t>(Total de programas de posgrado en el ciclo escolar n/ Total de programas educativos de educación superior en el ciclo escolar n)x*100</t>
  </si>
  <si>
    <t>Proyecto</t>
  </si>
  <si>
    <t>Programa</t>
  </si>
  <si>
    <t xml:space="preserve">Capacitar al personal Directivo y Administrativo </t>
  </si>
  <si>
    <t>Persona</t>
  </si>
  <si>
    <t>Desarrollar  proyectos  de  investigación</t>
  </si>
  <si>
    <t>Acción</t>
  </si>
  <si>
    <t>Convenio</t>
  </si>
  <si>
    <t>Realizar acciones para  la prevención  de la  violencia  escolar  en  Educación  Superior</t>
  </si>
  <si>
    <r>
      <t xml:space="preserve">Método de Cálculo </t>
    </r>
    <r>
      <rPr>
        <sz val="10"/>
        <color indexed="8"/>
        <rFont val="Arial"/>
        <family val="2"/>
      </rPr>
      <t>(Fórmula)</t>
    </r>
  </si>
  <si>
    <r>
      <t xml:space="preserve">Unidad de Medida </t>
    </r>
    <r>
      <rPr>
        <sz val="10"/>
        <color indexed="8"/>
        <rFont val="Arial"/>
        <family val="2"/>
      </rPr>
      <t>(SISTEMA FEDERAL)</t>
    </r>
  </si>
  <si>
    <r>
      <t xml:space="preserve">Resultado
 </t>
    </r>
    <r>
      <rPr>
        <sz val="10"/>
        <color theme="1"/>
        <rFont val="Arial"/>
        <family val="2"/>
      </rPr>
      <t>(%)</t>
    </r>
  </si>
  <si>
    <t xml:space="preserve">Fecha de Elaboración: </t>
  </si>
  <si>
    <t>Ejercicio:</t>
  </si>
  <si>
    <t>FIN (Impacto)</t>
  </si>
  <si>
    <t xml:space="preserve">PROPÓSITO </t>
  </si>
  <si>
    <t>ESTRUCTURA DEL INDICADOR DE  GESTIÓN</t>
  </si>
  <si>
    <r>
      <t xml:space="preserve">Unidad Responsable:  </t>
    </r>
    <r>
      <rPr>
        <u/>
        <sz val="14"/>
        <color theme="1"/>
        <rFont val="Arial"/>
        <family val="2"/>
      </rPr>
      <t>Secretaría  de  Educación</t>
    </r>
  </si>
  <si>
    <r>
      <t xml:space="preserve">Pilar de Desarrollo / Cimiento:  </t>
    </r>
    <r>
      <rPr>
        <u/>
        <sz val="14"/>
        <color theme="1"/>
        <rFont val="Arial"/>
        <family val="2"/>
      </rPr>
      <t>Gobierno Solidario</t>
    </r>
  </si>
  <si>
    <r>
      <t xml:space="preserve">Objetivo: </t>
    </r>
    <r>
      <rPr>
        <u/>
        <sz val="14"/>
        <color theme="1"/>
        <rFont val="Arial"/>
        <family val="2"/>
      </rPr>
      <t>Ser reconocido como el Gobierno de la Educación</t>
    </r>
  </si>
  <si>
    <r>
      <t xml:space="preserve">Numerador
</t>
    </r>
    <r>
      <rPr>
        <b/>
        <sz val="11"/>
        <color indexed="8"/>
        <rFont val="Arial"/>
        <family val="2"/>
      </rPr>
      <t>(A)</t>
    </r>
  </si>
  <si>
    <t>AVANCE  ACUMULADO ANUAL</t>
  </si>
  <si>
    <t xml:space="preserve">Lograr que los alumnos de maestria y doctorado obtengan el grado </t>
  </si>
  <si>
    <t xml:space="preserve">Atender a la matrícula de posgrado </t>
  </si>
  <si>
    <t>Ofertar programas educativos de posgrado</t>
  </si>
  <si>
    <t>CALENDARIZACIÓN Y AVANCE TRIMESTRAL DEL INDICADOR DE GESTIÓN EN  EL  AÑO 2016</t>
  </si>
  <si>
    <t>Docente</t>
  </si>
  <si>
    <t>FORMATO DE SEGUIMIENTO DE INDICADORES DE GESTIÓN</t>
  </si>
  <si>
    <t xml:space="preserve">AL SER INDICADOR DE VARIACIÓN, ES NECESARIO REPORTAR EL ACUMULADO  DE LA META EN EL CUARTO TRIMESTRE, YA QUE  EL DENOMINADOR CORRESPONDE AL ACUMULADO ANUAL DEL AÑO ANTERIOR Y SI SE COMPARÁ POR TRIMESTRE EL RESULTADO ES NEGATIVO, </t>
  </si>
  <si>
    <t>AL SER UN INDICADOR EN EL QUE EL QUE LA META SE CALENDARIZA EN EL DENÓMINADOR, ES NECESARIO REPORTAR EL ACUMULADO DE LA META EN EL CUARTO TRIMESTRE, A FIN DE CONOCER LA RELACIÓN DE ALUMNOS POR COMPUTADORA.</t>
  </si>
  <si>
    <r>
      <t>PROYECTO 020503010101 : EDUCACIÓN SUPERIOR TECNOLÓGIC</t>
    </r>
    <r>
      <rPr>
        <b/>
        <sz val="14"/>
        <rFont val="Arial"/>
        <family val="2"/>
      </rPr>
      <t>A / UNIVERSITARIA</t>
    </r>
  </si>
  <si>
    <r>
      <t xml:space="preserve">Denominador 
</t>
    </r>
    <r>
      <rPr>
        <b/>
        <sz val="11"/>
        <color indexed="8"/>
        <rFont val="Arial"/>
        <family val="2"/>
      </rPr>
      <t>(B)</t>
    </r>
  </si>
  <si>
    <r>
      <t xml:space="preserve">Programado 
</t>
    </r>
    <r>
      <rPr>
        <b/>
        <sz val="11"/>
        <color indexed="8"/>
        <rFont val="Arial"/>
        <family val="2"/>
      </rPr>
      <t>( C )</t>
    </r>
  </si>
  <si>
    <r>
      <t xml:space="preserve">Alcanzado </t>
    </r>
    <r>
      <rPr>
        <b/>
        <sz val="11"/>
        <color indexed="8"/>
        <rFont val="Arial"/>
        <family val="2"/>
      </rPr>
      <t xml:space="preserve">
( D )</t>
    </r>
  </si>
  <si>
    <r>
      <rPr>
        <sz val="8"/>
        <color indexed="8"/>
        <rFont val="Arial"/>
        <family val="2"/>
      </rPr>
      <t>CUMPLIMIENTO TRIMESTRAL</t>
    </r>
    <r>
      <rPr>
        <sz val="10"/>
        <color indexed="8"/>
        <rFont val="Arial"/>
        <family val="2"/>
      </rPr>
      <t xml:space="preserve">
E = D/C</t>
    </r>
  </si>
  <si>
    <t>G = F/A</t>
  </si>
  <si>
    <t>Valor de Comparación</t>
  </si>
  <si>
    <t xml:space="preserve">Denominador </t>
  </si>
  <si>
    <r>
      <rPr>
        <b/>
        <sz val="11"/>
        <color indexed="8"/>
        <rFont val="Arial"/>
        <family val="2"/>
      </rPr>
      <t xml:space="preserve">META ANUAL DEL  INDICADOR DE GESTIÓN </t>
    </r>
    <r>
      <rPr>
        <b/>
        <sz val="10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(AÑO 2018)</t>
    </r>
    <r>
      <rPr>
        <b/>
        <sz val="10"/>
        <color indexed="8"/>
        <rFont val="Arial"/>
        <family val="2"/>
      </rPr>
      <t xml:space="preserve">
</t>
    </r>
    <r>
      <rPr>
        <sz val="10"/>
        <color indexed="8"/>
        <rFont val="Arial"/>
        <family val="2"/>
      </rPr>
      <t>Ciclo Escolar 2017-2018</t>
    </r>
  </si>
  <si>
    <r>
      <t xml:space="preserve">LINEA BASE
</t>
    </r>
    <r>
      <rPr>
        <sz val="10"/>
        <color indexed="8"/>
        <rFont val="Arial"/>
        <family val="2"/>
      </rPr>
      <t>(AÑO 2017)
Ciclo Escolar 2016-2017</t>
    </r>
  </si>
  <si>
    <t>Porcentaje de Egresión en Educación Superior (eficiencia terminal)</t>
  </si>
  <si>
    <t xml:space="preserve">((Matrícula total de educación superior del ciclo escolar n / Población de 18 a 22 años del año n )*100 </t>
  </si>
  <si>
    <t>Estudiante</t>
  </si>
  <si>
    <t>Porcentaje de Cobertura en Educación Superior</t>
  </si>
  <si>
    <t>Tasa de variación de la matrícula de Educación Superior.</t>
  </si>
  <si>
    <t>((Titulados en el año n /Titulados en el año n-1 )-1)*100</t>
  </si>
  <si>
    <t>Documento</t>
  </si>
  <si>
    <t>Este indicador mostará la variación de egresados que obtienen su titulo de un año fiscal a otro.</t>
  </si>
  <si>
    <t>Permitirá conocer la fluctuación de las acciones culturales y deportivas que desarrollan las instituciones de un año a otro.</t>
  </si>
  <si>
    <t>((Número de acciones realizadas en el año n / Número de acciones realizadas en el año n-1)-1)*100</t>
  </si>
  <si>
    <t>Tasa de variación de acciones contra la Violencia Escolar</t>
  </si>
  <si>
    <t>Permitirá conocer la variación de acciones de igualdad entre hombres y mujeres que se llevan a cabo en las instituciones de un año a otro.</t>
  </si>
  <si>
    <t>Porcentaje de estudiantes que estudian el idioma inglés en Educación Superior</t>
  </si>
  <si>
    <t>Del total de estudiantes inscritos en la Institución, este indicador Identificará el porcentaje de estudiantes inscritos a cursos de inglés</t>
  </si>
  <si>
    <t>(Total de estudiantes inscritos en cursos de inglés en el ciclo escolar n / Matrícula total en el ciclo escolar n) * 100</t>
  </si>
  <si>
    <t>COMPONENTE 2</t>
  </si>
  <si>
    <t>COMPONENTE 1</t>
  </si>
  <si>
    <t>ACTIVIDAD 
2.1</t>
  </si>
  <si>
    <t xml:space="preserve">((Mantenimiento y certificación de Procesos en el año n / mantenimiento y certificación de procesos en el año n-1)-1)*100 </t>
  </si>
  <si>
    <t>Proceso</t>
  </si>
  <si>
    <t xml:space="preserve"> Porcentaje de Docentes capacitados y actualizados en Educación Superior </t>
  </si>
  <si>
    <t>(Número de docentes capacitados y/o actualizados en el año n / Número total de docentes en el año n)*100</t>
  </si>
  <si>
    <t>ACTIVIDAD 
2.2</t>
  </si>
  <si>
    <t>ACTIVIDAD 
2.3</t>
  </si>
  <si>
    <t>ACCIÓN  SIPREP 2018</t>
  </si>
  <si>
    <t>Del total de personal directivo y administrativo en la institución, este indicador mostrará el porcentaje de los que participan en capacitaciones.</t>
  </si>
  <si>
    <t>(Número de personal directivo y adminsitrativo capacitados y/o actualizados en el año n / Número total del personal directivo y administrativo en el año n)*100</t>
  </si>
  <si>
    <t>ACTIVIDAD 
2.4</t>
  </si>
  <si>
    <t>((Total de proyectos de investigación realizados en el año n /  Total de proyectos de investigación realizado en el año n-1)-1)* 100</t>
  </si>
  <si>
    <t>Estudiantes por computadora</t>
  </si>
  <si>
    <t>ACTIVIDAD 
2.5</t>
  </si>
  <si>
    <t>Del total de los estudiantes registrados en las instituciones, este indicador mostrará cuántos de ellos hacen uso de un equipo de computo para el proceso de Enseñanza-aprendizaje.</t>
  </si>
  <si>
    <t xml:space="preserve">( Matrícula total en el ciclo escolar n / Total de computadoras que operan los Estudiantes en el ciclo escolar n) </t>
  </si>
  <si>
    <t>COMPONENTE 3</t>
  </si>
  <si>
    <t>((Total de acciones de vinculación realizadas en el año n /  Total de acciones de vinculación realizadas en el año n-1)-1)* 100</t>
  </si>
  <si>
    <t>ACTIVIDAD 
3.2</t>
  </si>
  <si>
    <t>Del total de estudiantes inscritos en la Institución, este indicador Identificará el porcentaje de estudiantes incoorporados al modelo de educación dual</t>
  </si>
  <si>
    <t>(Número de estudiantes en el modelo de educación dual en el ciclo escolar n / Total de matrícula en ciclo escolar n)*100</t>
  </si>
  <si>
    <t>((Egresados del ciclo escolar n-1 contactados en el ciclo escolar n / Egresados del ciclo escolar n-1)*100</t>
  </si>
  <si>
    <t>Egresado</t>
  </si>
  <si>
    <t xml:space="preserve">Tasa de variación de acciones para la internacionalización </t>
  </si>
  <si>
    <t>(Número de acciones de internacionalización en el año n /Número de acciones de internacionalización en el  en el año n-1) -1)*100</t>
  </si>
  <si>
    <t>Lograr que los estudiantes egresen en el periodo establecido</t>
  </si>
  <si>
    <t>Atender a la matrícula de educación superior</t>
  </si>
  <si>
    <t xml:space="preserve">Atender  a la  matrícula  de  Educación  Superior </t>
  </si>
  <si>
    <t>Atender a los estudiantes de nuevo ingreso de educación superior</t>
  </si>
  <si>
    <t>Ofertar nuevos programas educativos en educación superior</t>
  </si>
  <si>
    <t>Realizar acciones culturales y deportivas</t>
  </si>
  <si>
    <t>Acreditar nuevos programas educativos</t>
  </si>
  <si>
    <t>Capacitar y actualizar al personal docente</t>
  </si>
  <si>
    <t>Contactar egresados en educación superior para identificar las carcateristicas de su ubicación en el campo laboral, así como la pertinencia de su formación académica.</t>
  </si>
  <si>
    <t>Realizar acciones para impulsar la internacionalización.</t>
  </si>
  <si>
    <t>Integrar  estudiantes  al  Programa  de  Educación Dual</t>
  </si>
  <si>
    <t>Destinar equipo de computo al proceso de enseñanza aprendizaje en educación superior</t>
  </si>
  <si>
    <t xml:space="preserve">Equipo </t>
  </si>
  <si>
    <t xml:space="preserve">Impartir  el  idioma inglés a los  estudiantes  en  Educación  Superior  </t>
  </si>
  <si>
    <r>
      <t xml:space="preserve">Programado ANUAL 
</t>
    </r>
    <r>
      <rPr>
        <b/>
        <sz val="11"/>
        <color indexed="8"/>
        <rFont val="Arial"/>
        <family val="2"/>
      </rPr>
      <t>( A )</t>
    </r>
  </si>
  <si>
    <r>
      <t xml:space="preserve">Alcanzado 
</t>
    </r>
    <r>
      <rPr>
        <b/>
        <sz val="11"/>
        <color indexed="8"/>
        <rFont val="Arial"/>
        <family val="2"/>
      </rPr>
      <t>al</t>
    </r>
    <r>
      <rPr>
        <sz val="10"/>
        <color indexed="8"/>
        <rFont val="Arial"/>
        <family val="2"/>
      </rPr>
      <t xml:space="preserve"> TRIMESTRE 
</t>
    </r>
    <r>
      <rPr>
        <b/>
        <sz val="11"/>
        <color indexed="8"/>
        <rFont val="Arial"/>
        <family val="2"/>
      </rPr>
      <t xml:space="preserve">( F ) </t>
    </r>
  </si>
  <si>
    <t>Porcentaje de absorción en Educación Superior.</t>
  </si>
  <si>
    <t>(Egresados de Educación Superior en el ciclo escolar n / Nuevo ingreso a primer grado de Educación Superior en el ciclo escolar n - (la duración del nivel educativo))*100</t>
  </si>
  <si>
    <t xml:space="preserve">(Número de alumnos de nuevo ingreso  a educación superior en el ciclo escolar n / Total de egresados de educación media superior en el ciclo escolar n-1)*100 </t>
  </si>
  <si>
    <t>ACTIVIDAD 1.1</t>
  </si>
  <si>
    <t>Porcentaje de nuevos programas educativos en Educación Superior.</t>
  </si>
  <si>
    <t>Tasa de variación de acciones culturales y deportivas en Educación Superior.</t>
  </si>
  <si>
    <t>Tasa de variación en titulación de Educación Superior.</t>
  </si>
  <si>
    <t>Porcentaje de nuevos Programas educativos acreditados.</t>
  </si>
  <si>
    <t>Este indicador mide el porcentaje de los programas educativos acreditados en las Instituciones de Educación Superior de Control Estatal en el ejercicio fiscal vigente.</t>
  </si>
  <si>
    <t>(Programas educativos acreditados en el año n / Total de programas educativos acreditados al inicio del año n)*100</t>
  </si>
  <si>
    <t>ACTIVIDAD 
3.1</t>
  </si>
  <si>
    <t>Este indicador mide la variabilidad de la certificación y el  mantenimiento de procesos en las instituciones de un año a otro.</t>
  </si>
  <si>
    <t>ACTIVIDAD 
3.3</t>
  </si>
  <si>
    <t>Porcentaje de Personal Directivo y Administrativo capacitado de las Instituciones de Educación Superior de Control Estatal.</t>
  </si>
  <si>
    <t>Tasa de variación de Proyectos de Investigación.</t>
  </si>
  <si>
    <t xml:space="preserve">Este indicador permitirá conocer la variación de proyectos de investigación realizados en las Instituciones de Educación Superior de Control Estatal de un año a otro. </t>
  </si>
  <si>
    <t>ACTIVIDAD 
3.4</t>
  </si>
  <si>
    <t>ACTIVIDAD 
3.5</t>
  </si>
  <si>
    <t>COMPONENTE 4</t>
  </si>
  <si>
    <t>Tasa de variación de acciones de vinculación con los sectores público, privado y social.</t>
  </si>
  <si>
    <t xml:space="preserve">Este indicador permitirá conocer la variación de acciones de vinculación realizados en las Instituciones de Educación Superior de Control Estatal de un año a otro. </t>
  </si>
  <si>
    <t>(Número de nuevos convenios firmados con los sectores público, privado  y social en el año n / Total de convenios vigentes con los sectores público, privado  y social hasta el año n-1)* 100</t>
  </si>
  <si>
    <t>Porcentaje de nuevos convenios firmados en Educación Superior.</t>
  </si>
  <si>
    <t>Este indicador mostrará el porcentaje de nuevos convenios firmados por las Instituciones de Educación Superior de Control Estatal.</t>
  </si>
  <si>
    <t xml:space="preserve">ACTIVIDAD
 4.1 </t>
  </si>
  <si>
    <t>ACTIVIDAD 
4.2</t>
  </si>
  <si>
    <t>Porcentaje de Estudiantes en el Sistema de Educación Dual.</t>
  </si>
  <si>
    <t>ACTIVIDAD 
4.3</t>
  </si>
  <si>
    <t>ACTIVIDAD 
4.4</t>
  </si>
  <si>
    <t>Del total de egresados en el ciclo escolar anterio, este indicador mostrará la proporción de egresados que son contactados por las Instituciones de Educación Superior de Control Estatal.</t>
  </si>
  <si>
    <t>Permitirá conocer la variación de acciones que promuevan la interacionalización en las Instituciones de Educacón Superior de Control Estatal de un año a otro.</t>
  </si>
  <si>
    <t xml:space="preserve">ACTIVIDAD 
</t>
  </si>
  <si>
    <t>Realizar acciones de vinculación  con los sectores público, privado y social.</t>
  </si>
  <si>
    <t>Firmar nuevos convenios con los sectores público, privado y social.</t>
  </si>
  <si>
    <t>Tasa de variación de Certificación y/o Mantenimiento de Procesos de Educación Superior.</t>
  </si>
  <si>
    <r>
      <t xml:space="preserve">Unidad Ejecutora:  </t>
    </r>
    <r>
      <rPr>
        <u/>
        <sz val="14"/>
        <color theme="1"/>
        <rFont val="Arial"/>
        <family val="2"/>
      </rPr>
      <t>Universidad..</t>
    </r>
  </si>
  <si>
    <t>Este indicador mostrará el número de egresados que concluyen sus estudios satisfactoriamente de acuerdo a la generación en la que ingresaron a la Institución.</t>
  </si>
  <si>
    <t xml:space="preserve">De la población que se encuentra en el rango de edad de 18 a 22 años y que ademas tiene acreditada media superior, este indicador mostrará el porcentaje de aquellos jóvenes que se encuentran inscritos en las Instituciones de Educación Superior </t>
  </si>
  <si>
    <t>Del total de los egresados de Educación Media Superior, este indicador mostrará el porcentaje de aquellos jovenes inscritos en las Instituciones de Educación Superior</t>
  </si>
  <si>
    <t>Permitirá conocer ël porcentaje de nuevos programas educativos ofertados en las Instituciones de Educación Superior, con respecto a los ya existentes.</t>
  </si>
  <si>
    <t>(Número de nuevos porgramas educativos que se ofertan en el ciclol escolar n/ Total de programas educativos ofertados al inicio del ciclo escolar n)*100</t>
  </si>
  <si>
    <t>Este indicador mostrará la variación en cuanto a la cantidad de estudiantes inscritos en las instituciones de educación superior en el ciclo escolar actual en comparación con los estudiantges inscritos en el ciclo escolar anterior.</t>
  </si>
  <si>
    <t>Tasa de variación de acciones de iguadad de oportunidades entre hombres y mujeres.</t>
  </si>
  <si>
    <t>Permitirá conocer la variabilidad de las acciones contra la violencia escolar realizadas en las Instituciones de Educación Superior de Control Estatal de un año a otro.</t>
  </si>
  <si>
    <t xml:space="preserve">Porcentaje de Proyectos Emprendedores exitosos en Educación Superior </t>
  </si>
  <si>
    <t>ACTIVIDAD 
2.6</t>
  </si>
  <si>
    <t>Del total de proyectos emprendedores desarrollados por los estudiantes, este indicador mostrará el porcentaje de los que  han sido exitosos.</t>
  </si>
  <si>
    <t>(Proyectos emprendedores exitosos en el ciclo escolar n / Total de Proyectos Emprendedores realizados en el ciclo escolar n)*100</t>
  </si>
  <si>
    <t>Del total de la plantilla docente en las Instituciones de Educación Superior de Control Estatal, este indicador permitirá conocer el procentaje de docentes capacitados y actualizados.</t>
  </si>
  <si>
    <t>Porcentaje de docentes Evaluados en Educación Superior.</t>
  </si>
  <si>
    <t>Del total de la plantilla docente, este indicador muestra el porcentaje de docentes  evaluados a fin de encontrar áreas de oportunidad para mejorar su desempeño.</t>
  </si>
  <si>
    <t xml:space="preserve">(Docentes evaluados para conocer el nivel deseable de competencias en el año n / total de docentes en el año n)*100 </t>
  </si>
  <si>
    <t>ACTIVIDAD 
3.6</t>
  </si>
  <si>
    <t>Coadyuvar a que los egresados obtengan su título profesional de educación superior</t>
  </si>
  <si>
    <t>Realizar proyectos emprendedores en educación superior</t>
  </si>
  <si>
    <t>Certificar y/o mantener procesos</t>
  </si>
  <si>
    <t>Evaluar al personal docente con la finalidad de encontrar áreas de oportunidad para mejorar su desempeño</t>
  </si>
  <si>
    <t>Realizar  acciones  para la  igualdad de trato y oportunidades entre hombres y mujeres  en  Educación  Superior</t>
  </si>
  <si>
    <t>S/D</t>
  </si>
  <si>
    <t>N/A</t>
  </si>
  <si>
    <t>Trimestre:    Primer (  X   )     Segundo (        )     Tercer (      )     Cuarto (       )</t>
  </si>
  <si>
    <r>
      <rPr>
        <b/>
        <sz val="8"/>
        <color theme="1"/>
        <rFont val="Arial"/>
        <family val="2"/>
      </rPr>
      <t>LCDA. MELANIE ESTAFANIA ANAYA ZUÑIGA
ENCARGADA DEL DEPARTAMENTO DE PLANEACIÓN Y EVALUACIÓN.</t>
    </r>
    <r>
      <rPr>
        <b/>
        <sz val="16"/>
        <color theme="1"/>
        <rFont val="Arial"/>
        <family val="2"/>
      </rPr>
      <t xml:space="preserve">
</t>
    </r>
  </si>
  <si>
    <r>
      <rPr>
        <b/>
        <sz val="8"/>
        <color theme="1"/>
        <rFont val="Arial"/>
        <family val="2"/>
      </rPr>
      <t>LIC. JAVIER RAMÍREZ VEGA
ENCARGADO DE LA SUBDIRECCIÓN DE PLANEACIÓN</t>
    </r>
    <r>
      <rPr>
        <b/>
        <sz val="16"/>
        <color theme="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</si>
</sst>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;\-&quot;$&quot;#,##0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23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Verdana"/>
      <family val="2"/>
    </font>
    <font>
      <b/>
      <sz val="14"/>
      <color theme="1"/>
      <name val="Arial"/>
      <family val="2"/>
    </font>
    <font>
      <b/>
      <sz val="14"/>
      <color indexed="8"/>
      <name val="Arial"/>
      <family val="2"/>
    </font>
    <font>
      <sz val="14"/>
      <color theme="1"/>
      <name val="Calibri"/>
      <family val="2"/>
      <scheme val="minor"/>
    </font>
    <font>
      <b/>
      <sz val="9.5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sz val="9.5"/>
      <color theme="1"/>
      <name val="Arial"/>
      <family val="2"/>
    </font>
    <font>
      <b/>
      <sz val="11"/>
      <color theme="0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u/>
      <sz val="18"/>
      <color theme="1"/>
      <name val="Arial"/>
      <family val="2"/>
    </font>
    <font>
      <u/>
      <sz val="14"/>
      <color theme="1"/>
      <name val="Arial"/>
      <family val="2"/>
    </font>
    <font>
      <sz val="8"/>
      <color indexed="8"/>
      <name val="Arial"/>
      <family val="2"/>
    </font>
    <font>
      <b/>
      <sz val="14"/>
      <name val="Arial"/>
      <family val="2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7" fillId="0" borderId="0"/>
    <xf numFmtId="9" fontId="4" fillId="0" borderId="0" applyFont="0" applyFill="0" applyBorder="0" applyAlignment="0" applyProtection="0"/>
  </cellStyleXfs>
  <cellXfs count="248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ont="1"/>
    <xf numFmtId="0" fontId="5" fillId="0" borderId="0" xfId="0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 applyProtection="1">
      <alignment horizontal="center" vertical="center"/>
      <protection locked="0"/>
    </xf>
    <xf numFmtId="3" fontId="2" fillId="4" borderId="6" xfId="0" applyNumberFormat="1" applyFont="1" applyFill="1" applyBorder="1" applyAlignment="1" applyProtection="1">
      <alignment horizontal="center" vertical="center"/>
      <protection locked="0"/>
    </xf>
    <xf numFmtId="3" fontId="2" fillId="4" borderId="8" xfId="0" applyNumberFormat="1" applyFont="1" applyFill="1" applyBorder="1" applyAlignment="1" applyProtection="1">
      <alignment horizontal="center" vertical="center"/>
      <protection locked="0"/>
    </xf>
    <xf numFmtId="3" fontId="2" fillId="4" borderId="7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3" fontId="8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3" fontId="5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13" fillId="0" borderId="5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3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3" fontId="2" fillId="0" borderId="0" xfId="0" applyNumberFormat="1" applyFont="1" applyBorder="1" applyAlignment="1" applyProtection="1">
      <alignment horizontal="center" vertical="center" wrapText="1"/>
      <protection locked="0"/>
    </xf>
    <xf numFmtId="164" fontId="11" fillId="4" borderId="0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1" fillId="0" borderId="0" xfId="1" applyNumberFormat="1" applyFont="1" applyFill="1" applyBorder="1" applyAlignment="1" applyProtection="1">
      <alignment horizontal="center" vertical="center" wrapText="1"/>
      <protection locked="0"/>
    </xf>
    <xf numFmtId="165" fontId="2" fillId="0" borderId="0" xfId="1" applyNumberFormat="1" applyFont="1" applyBorder="1" applyAlignment="1" applyProtection="1">
      <alignment horizontal="center" vertical="center" wrapText="1"/>
      <protection locked="0"/>
    </xf>
    <xf numFmtId="165" fontId="1" fillId="0" borderId="0" xfId="1" applyNumberFormat="1" applyFont="1" applyBorder="1" applyAlignment="1" applyProtection="1">
      <alignment horizontal="center" vertical="center" wrapText="1"/>
      <protection locked="0"/>
    </xf>
    <xf numFmtId="5" fontId="1" fillId="0" borderId="0" xfId="1" applyNumberFormat="1" applyFont="1" applyBorder="1" applyAlignment="1" applyProtection="1">
      <alignment horizontal="center" vertical="center" wrapText="1"/>
      <protection locked="0"/>
    </xf>
    <xf numFmtId="3" fontId="2" fillId="0" borderId="25" xfId="0" applyNumberFormat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0" fontId="8" fillId="0" borderId="0" xfId="0" applyNumberFormat="1" applyFont="1" applyBorder="1" applyAlignment="1" applyProtection="1">
      <alignment horizontal="center" vertical="center"/>
      <protection locked="0"/>
    </xf>
    <xf numFmtId="10" fontId="5" fillId="0" borderId="0" xfId="0" applyNumberFormat="1" applyFont="1" applyBorder="1" applyAlignment="1" applyProtection="1">
      <alignment horizontal="center" vertical="center"/>
      <protection locked="0"/>
    </xf>
    <xf numFmtId="10" fontId="2" fillId="0" borderId="0" xfId="0" applyNumberFormat="1" applyFont="1" applyBorder="1" applyAlignment="1" applyProtection="1">
      <alignment horizontal="center" vertical="center" wrapText="1"/>
      <protection locked="0"/>
    </xf>
    <xf numFmtId="10" fontId="5" fillId="0" borderId="0" xfId="0" applyNumberFormat="1" applyFont="1" applyBorder="1" applyAlignment="1">
      <alignment horizontal="center" vertical="center"/>
    </xf>
    <xf numFmtId="10" fontId="2" fillId="4" borderId="10" xfId="3" applyNumberFormat="1" applyFont="1" applyFill="1" applyBorder="1" applyAlignment="1">
      <alignment horizontal="center" vertical="center" wrapText="1"/>
    </xf>
    <xf numFmtId="2" fontId="2" fillId="4" borderId="10" xfId="3" applyNumberFormat="1" applyFont="1" applyFill="1" applyBorder="1" applyAlignment="1">
      <alignment horizontal="center" vertical="center" wrapText="1"/>
    </xf>
    <xf numFmtId="10" fontId="2" fillId="4" borderId="9" xfId="3" applyNumberFormat="1" applyFont="1" applyFill="1" applyBorder="1" applyAlignment="1">
      <alignment horizontal="center" vertical="center" wrapText="1"/>
    </xf>
    <xf numFmtId="164" fontId="14" fillId="4" borderId="22" xfId="1" applyNumberFormat="1" applyFont="1" applyFill="1" applyBorder="1" applyAlignment="1">
      <alignment horizontal="center" vertical="center"/>
    </xf>
    <xf numFmtId="164" fontId="14" fillId="4" borderId="28" xfId="1" applyNumberFormat="1" applyFont="1" applyFill="1" applyBorder="1" applyAlignment="1">
      <alignment horizontal="center" vertical="center"/>
    </xf>
    <xf numFmtId="164" fontId="14" fillId="5" borderId="36" xfId="1" applyNumberFormat="1" applyFont="1" applyFill="1" applyBorder="1" applyAlignment="1">
      <alignment horizontal="center" vertical="center" wrapText="1"/>
    </xf>
    <xf numFmtId="164" fontId="14" fillId="4" borderId="39" xfId="1" applyNumberFormat="1" applyFont="1" applyFill="1" applyBorder="1" applyAlignment="1">
      <alignment horizontal="center" vertical="center"/>
    </xf>
    <xf numFmtId="164" fontId="14" fillId="4" borderId="40" xfId="1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>
      <alignment horizontal="center" vertical="center" wrapText="1"/>
    </xf>
    <xf numFmtId="164" fontId="14" fillId="4" borderId="5" xfId="1" applyNumberFormat="1" applyFont="1" applyFill="1" applyBorder="1" applyAlignment="1">
      <alignment horizontal="center" vertical="center"/>
    </xf>
    <xf numFmtId="3" fontId="2" fillId="4" borderId="44" xfId="0" applyNumberFormat="1" applyFont="1" applyFill="1" applyBorder="1" applyAlignment="1" applyProtection="1">
      <alignment horizontal="center" vertical="center"/>
      <protection locked="0"/>
    </xf>
    <xf numFmtId="3" fontId="2" fillId="0" borderId="3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 applyProtection="1">
      <alignment vertical="center"/>
      <protection locked="0"/>
    </xf>
    <xf numFmtId="3" fontId="8" fillId="0" borderId="49" xfId="0" applyNumberFormat="1" applyFont="1" applyBorder="1" applyAlignment="1" applyProtection="1">
      <alignment horizontal="center" vertical="center"/>
      <protection locked="0"/>
    </xf>
    <xf numFmtId="10" fontId="8" fillId="0" borderId="49" xfId="0" applyNumberFormat="1" applyFont="1" applyBorder="1" applyAlignment="1" applyProtection="1">
      <alignment horizontal="center" vertical="center"/>
      <protection locked="0"/>
    </xf>
    <xf numFmtId="14" fontId="5" fillId="0" borderId="5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10" fontId="2" fillId="4" borderId="2" xfId="3" applyNumberFormat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4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3" fontId="2" fillId="0" borderId="7" xfId="0" applyNumberFormat="1" applyFont="1" applyFill="1" applyBorder="1" applyAlignment="1">
      <alignment horizontal="center" vertical="center" wrapText="1"/>
    </xf>
    <xf numFmtId="164" fontId="14" fillId="5" borderId="48" xfId="1" applyNumberFormat="1" applyFont="1" applyFill="1" applyBorder="1" applyAlignment="1">
      <alignment horizontal="center" vertical="center" wrapText="1"/>
    </xf>
    <xf numFmtId="10" fontId="2" fillId="4" borderId="51" xfId="3" applyNumberFormat="1" applyFont="1" applyFill="1" applyBorder="1" applyAlignment="1">
      <alignment horizontal="center" vertical="center" wrapText="1"/>
    </xf>
    <xf numFmtId="3" fontId="2" fillId="4" borderId="52" xfId="0" applyNumberFormat="1" applyFont="1" applyFill="1" applyBorder="1" applyAlignment="1" applyProtection="1">
      <alignment horizontal="center" vertical="center"/>
      <protection locked="0"/>
    </xf>
    <xf numFmtId="3" fontId="2" fillId="0" borderId="44" xfId="0" applyNumberFormat="1" applyFont="1" applyFill="1" applyBorder="1" applyAlignment="1">
      <alignment horizontal="center" vertical="center" wrapText="1"/>
    </xf>
    <xf numFmtId="3" fontId="2" fillId="0" borderId="29" xfId="0" applyNumberFormat="1" applyFont="1" applyFill="1" applyBorder="1" applyAlignment="1">
      <alignment horizontal="center" vertical="center" wrapText="1"/>
    </xf>
    <xf numFmtId="164" fontId="14" fillId="0" borderId="22" xfId="1" applyNumberFormat="1" applyFont="1" applyFill="1" applyBorder="1" applyAlignment="1">
      <alignment horizontal="center" vertical="center"/>
    </xf>
    <xf numFmtId="3" fontId="2" fillId="0" borderId="7" xfId="0" applyNumberFormat="1" applyFont="1" applyFill="1" applyBorder="1" applyAlignment="1" applyProtection="1">
      <alignment horizontal="center" vertical="center"/>
      <protection locked="0"/>
    </xf>
    <xf numFmtId="164" fontId="14" fillId="0" borderId="28" xfId="1" applyNumberFormat="1" applyFont="1" applyFill="1" applyBorder="1" applyAlignment="1">
      <alignment horizontal="center" vertical="center"/>
    </xf>
    <xf numFmtId="164" fontId="14" fillId="0" borderId="36" xfId="1" applyNumberFormat="1" applyFont="1" applyFill="1" applyBorder="1" applyAlignment="1">
      <alignment horizontal="center" vertical="center" wrapText="1"/>
    </xf>
    <xf numFmtId="10" fontId="2" fillId="0" borderId="10" xfId="3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 applyProtection="1">
      <alignment horizontal="center" vertical="center"/>
      <protection locked="0"/>
    </xf>
    <xf numFmtId="3" fontId="2" fillId="0" borderId="8" xfId="0" applyNumberFormat="1" applyFont="1" applyFill="1" applyBorder="1" applyAlignment="1" applyProtection="1">
      <alignment horizontal="center" vertical="center"/>
      <protection locked="0"/>
    </xf>
    <xf numFmtId="10" fontId="2" fillId="0" borderId="9" xfId="3" applyNumberFormat="1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4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0" fillId="0" borderId="5" xfId="0" applyBorder="1" applyProtection="1">
      <protection locked="0"/>
    </xf>
    <xf numFmtId="3" fontId="2" fillId="0" borderId="44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0" fontId="5" fillId="4" borderId="45" xfId="3" applyNumberFormat="1" applyFont="1" applyFill="1" applyBorder="1" applyAlignment="1">
      <alignment horizontal="center" vertical="center" wrapText="1"/>
    </xf>
    <xf numFmtId="10" fontId="5" fillId="4" borderId="32" xfId="3" applyNumberFormat="1" applyFont="1" applyFill="1" applyBorder="1" applyAlignment="1">
      <alignment horizontal="center" vertical="center" wrapText="1"/>
    </xf>
    <xf numFmtId="10" fontId="5" fillId="4" borderId="38" xfId="3" applyNumberFormat="1" applyFont="1" applyFill="1" applyBorder="1" applyAlignment="1">
      <alignment horizontal="center" vertical="center" wrapText="1"/>
    </xf>
    <xf numFmtId="10" fontId="1" fillId="4" borderId="44" xfId="3" applyNumberFormat="1" applyFont="1" applyFill="1" applyBorder="1" applyAlignment="1">
      <alignment horizontal="center" vertical="center" wrapText="1"/>
    </xf>
    <xf numFmtId="10" fontId="1" fillId="4" borderId="1" xfId="3" applyNumberFormat="1" applyFont="1" applyFill="1" applyBorder="1" applyAlignment="1">
      <alignment horizontal="center" vertical="center" wrapText="1"/>
    </xf>
    <xf numFmtId="10" fontId="1" fillId="4" borderId="10" xfId="3" applyNumberFormat="1" applyFont="1" applyFill="1" applyBorder="1" applyAlignment="1">
      <alignment horizontal="center" vertical="center" wrapText="1"/>
    </xf>
    <xf numFmtId="10" fontId="1" fillId="4" borderId="27" xfId="3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3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10" fontId="5" fillId="0" borderId="33" xfId="3" applyNumberFormat="1" applyFont="1" applyFill="1" applyBorder="1" applyAlignment="1">
      <alignment horizontal="center" vertical="center" wrapText="1"/>
    </xf>
    <xf numFmtId="10" fontId="5" fillId="0" borderId="34" xfId="3" applyNumberFormat="1" applyFont="1" applyFill="1" applyBorder="1" applyAlignment="1">
      <alignment horizontal="center" vertical="center" wrapText="1"/>
    </xf>
    <xf numFmtId="10" fontId="5" fillId="0" borderId="35" xfId="3" applyNumberFormat="1" applyFont="1" applyFill="1" applyBorder="1" applyAlignment="1">
      <alignment horizontal="center" vertical="center" wrapText="1"/>
    </xf>
    <xf numFmtId="10" fontId="5" fillId="4" borderId="33" xfId="3" applyNumberFormat="1" applyFont="1" applyFill="1" applyBorder="1" applyAlignment="1">
      <alignment horizontal="center" vertical="center" wrapText="1"/>
    </xf>
    <xf numFmtId="10" fontId="5" fillId="4" borderId="34" xfId="3" applyNumberFormat="1" applyFont="1" applyFill="1" applyBorder="1" applyAlignment="1">
      <alignment horizontal="center" vertical="center" wrapText="1"/>
    </xf>
    <xf numFmtId="10" fontId="5" fillId="4" borderId="35" xfId="3" applyNumberFormat="1" applyFont="1" applyFill="1" applyBorder="1" applyAlignment="1">
      <alignment horizontal="center" vertical="center" wrapText="1"/>
    </xf>
    <xf numFmtId="10" fontId="1" fillId="4" borderId="7" xfId="3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  <protection locked="0"/>
    </xf>
    <xf numFmtId="10" fontId="5" fillId="4" borderId="37" xfId="3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10" fontId="16" fillId="5" borderId="41" xfId="3" applyNumberFormat="1" applyFont="1" applyFill="1" applyBorder="1" applyAlignment="1" applyProtection="1">
      <alignment horizontal="justify" vertical="center" wrapText="1"/>
    </xf>
    <xf numFmtId="10" fontId="16" fillId="5" borderId="19" xfId="3" applyNumberFormat="1" applyFont="1" applyFill="1" applyBorder="1" applyAlignment="1" applyProtection="1">
      <alignment horizontal="justify" vertical="center" wrapText="1"/>
    </xf>
    <xf numFmtId="10" fontId="16" fillId="5" borderId="20" xfId="3" applyNumberFormat="1" applyFont="1" applyFill="1" applyBorder="1" applyAlignment="1" applyProtection="1">
      <alignment horizontal="justify" vertical="center" wrapText="1"/>
    </xf>
    <xf numFmtId="10" fontId="16" fillId="5" borderId="42" xfId="3" applyNumberFormat="1" applyFont="1" applyFill="1" applyBorder="1" applyAlignment="1" applyProtection="1">
      <alignment horizontal="justify" vertical="center" wrapText="1"/>
    </xf>
    <xf numFmtId="10" fontId="16" fillId="5" borderId="0" xfId="3" applyNumberFormat="1" applyFont="1" applyFill="1" applyBorder="1" applyAlignment="1" applyProtection="1">
      <alignment horizontal="justify" vertical="center" wrapText="1"/>
    </xf>
    <xf numFmtId="10" fontId="16" fillId="5" borderId="30" xfId="3" applyNumberFormat="1" applyFont="1" applyFill="1" applyBorder="1" applyAlignment="1" applyProtection="1">
      <alignment horizontal="justify" vertical="center" wrapText="1"/>
    </xf>
    <xf numFmtId="10" fontId="16" fillId="5" borderId="43" xfId="3" applyNumberFormat="1" applyFont="1" applyFill="1" applyBorder="1" applyAlignment="1" applyProtection="1">
      <alignment horizontal="justify" vertical="center" wrapText="1"/>
    </xf>
    <xf numFmtId="10" fontId="16" fillId="5" borderId="24" xfId="3" applyNumberFormat="1" applyFont="1" applyFill="1" applyBorder="1" applyAlignment="1" applyProtection="1">
      <alignment horizontal="justify" vertical="center" wrapText="1"/>
    </xf>
    <xf numFmtId="10" fontId="16" fillId="5" borderId="31" xfId="3" applyNumberFormat="1" applyFont="1" applyFill="1" applyBorder="1" applyAlignment="1" applyProtection="1">
      <alignment horizontal="justify" vertical="center" wrapText="1"/>
    </xf>
    <xf numFmtId="10" fontId="16" fillId="0" borderId="41" xfId="3" applyNumberFormat="1" applyFont="1" applyFill="1" applyBorder="1" applyAlignment="1" applyProtection="1">
      <alignment horizontal="justify" vertical="center" wrapText="1"/>
    </xf>
    <xf numFmtId="10" fontId="16" fillId="0" borderId="19" xfId="3" applyNumberFormat="1" applyFont="1" applyFill="1" applyBorder="1" applyAlignment="1" applyProtection="1">
      <alignment horizontal="justify" vertical="center" wrapText="1"/>
    </xf>
    <xf numFmtId="10" fontId="16" fillId="0" borderId="20" xfId="3" applyNumberFormat="1" applyFont="1" applyFill="1" applyBorder="1" applyAlignment="1" applyProtection="1">
      <alignment horizontal="justify" vertical="center" wrapText="1"/>
    </xf>
    <xf numFmtId="10" fontId="16" fillId="0" borderId="42" xfId="3" applyNumberFormat="1" applyFont="1" applyFill="1" applyBorder="1" applyAlignment="1" applyProtection="1">
      <alignment horizontal="justify" vertical="center" wrapText="1"/>
    </xf>
    <xf numFmtId="10" fontId="16" fillId="0" borderId="0" xfId="3" applyNumberFormat="1" applyFont="1" applyFill="1" applyBorder="1" applyAlignment="1" applyProtection="1">
      <alignment horizontal="justify" vertical="center" wrapText="1"/>
    </xf>
    <xf numFmtId="10" fontId="16" fillId="0" borderId="30" xfId="3" applyNumberFormat="1" applyFont="1" applyFill="1" applyBorder="1" applyAlignment="1" applyProtection="1">
      <alignment horizontal="justify" vertical="center" wrapText="1"/>
    </xf>
    <xf numFmtId="10" fontId="16" fillId="0" borderId="43" xfId="3" applyNumberFormat="1" applyFont="1" applyFill="1" applyBorder="1" applyAlignment="1" applyProtection="1">
      <alignment horizontal="justify" vertical="center" wrapText="1"/>
    </xf>
    <xf numFmtId="10" fontId="16" fillId="0" borderId="24" xfId="3" applyNumberFormat="1" applyFont="1" applyFill="1" applyBorder="1" applyAlignment="1" applyProtection="1">
      <alignment horizontal="justify" vertical="center" wrapText="1"/>
    </xf>
    <xf numFmtId="10" fontId="16" fillId="0" borderId="31" xfId="3" applyNumberFormat="1" applyFont="1" applyFill="1" applyBorder="1" applyAlignment="1" applyProtection="1">
      <alignment horizontal="justify" vertical="center" wrapText="1"/>
    </xf>
    <xf numFmtId="3" fontId="2" fillId="0" borderId="7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0" xfId="0" applyNumberFormat="1" applyFont="1" applyBorder="1" applyAlignment="1" applyProtection="1">
      <alignment horizontal="center" vertical="center" wrapText="1"/>
      <protection locked="0"/>
    </xf>
    <xf numFmtId="3" fontId="2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10" fontId="16" fillId="7" borderId="42" xfId="3" applyNumberFormat="1" applyFont="1" applyFill="1" applyBorder="1" applyAlignment="1" applyProtection="1">
      <alignment horizontal="justify" vertical="center" wrapText="1"/>
    </xf>
    <xf numFmtId="10" fontId="16" fillId="7" borderId="0" xfId="3" applyNumberFormat="1" applyFont="1" applyFill="1" applyBorder="1" applyAlignment="1" applyProtection="1">
      <alignment horizontal="justify" vertical="center" wrapText="1"/>
    </xf>
    <xf numFmtId="10" fontId="16" fillId="7" borderId="43" xfId="3" applyNumberFormat="1" applyFont="1" applyFill="1" applyBorder="1" applyAlignment="1" applyProtection="1">
      <alignment horizontal="justify" vertical="center" wrapText="1"/>
    </xf>
    <xf numFmtId="10" fontId="16" fillId="7" borderId="24" xfId="3" applyNumberFormat="1" applyFont="1" applyFill="1" applyBorder="1" applyAlignment="1" applyProtection="1">
      <alignment horizontal="justify" vertical="center" wrapText="1"/>
    </xf>
    <xf numFmtId="10" fontId="16" fillId="7" borderId="31" xfId="3" applyNumberFormat="1" applyFont="1" applyFill="1" applyBorder="1" applyAlignment="1" applyProtection="1">
      <alignment horizontal="justify" vertical="center" wrapText="1"/>
    </xf>
    <xf numFmtId="10" fontId="1" fillId="0" borderId="7" xfId="3" applyNumberFormat="1" applyFont="1" applyFill="1" applyBorder="1" applyAlignment="1">
      <alignment horizontal="center" vertical="center" wrapText="1"/>
    </xf>
    <xf numFmtId="10" fontId="1" fillId="0" borderId="1" xfId="3" applyNumberFormat="1" applyFont="1" applyFill="1" applyBorder="1" applyAlignment="1">
      <alignment horizontal="center" vertical="center" wrapText="1"/>
    </xf>
    <xf numFmtId="10" fontId="1" fillId="0" borderId="10" xfId="3" applyNumberFormat="1" applyFont="1" applyFill="1" applyBorder="1" applyAlignment="1">
      <alignment horizontal="center" vertical="center" wrapText="1"/>
    </xf>
    <xf numFmtId="10" fontId="1" fillId="0" borderId="27" xfId="3" applyNumberFormat="1" applyFont="1" applyFill="1" applyBorder="1" applyAlignment="1">
      <alignment horizontal="center" vertical="center" wrapText="1"/>
    </xf>
    <xf numFmtId="0" fontId="9" fillId="5" borderId="18" xfId="0" applyFont="1" applyFill="1" applyBorder="1" applyAlignment="1" applyProtection="1">
      <alignment horizontal="left" vertical="center"/>
      <protection locked="0"/>
    </xf>
    <xf numFmtId="0" fontId="9" fillId="5" borderId="19" xfId="0" applyFont="1" applyFill="1" applyBorder="1" applyAlignment="1" applyProtection="1">
      <alignment horizontal="left" vertical="center"/>
      <protection locked="0"/>
    </xf>
    <xf numFmtId="0" fontId="9" fillId="5" borderId="46" xfId="0" applyFont="1" applyFill="1" applyBorder="1" applyAlignment="1" applyProtection="1">
      <alignment horizontal="left" vertical="center"/>
      <protection locked="0"/>
    </xf>
    <xf numFmtId="0" fontId="9" fillId="5" borderId="17" xfId="0" applyFont="1" applyFill="1" applyBorder="1" applyAlignment="1" applyProtection="1">
      <alignment horizontal="left" vertical="center"/>
      <protection locked="0"/>
    </xf>
    <xf numFmtId="0" fontId="9" fillId="5" borderId="47" xfId="0" applyFont="1" applyFill="1" applyBorder="1" applyAlignment="1" applyProtection="1">
      <alignment horizontal="left" vertical="center"/>
      <protection locked="0"/>
    </xf>
    <xf numFmtId="0" fontId="9" fillId="5" borderId="23" xfId="0" applyFont="1" applyFill="1" applyBorder="1" applyAlignment="1" applyProtection="1">
      <alignment horizontal="left" vertical="center"/>
      <protection locked="0"/>
    </xf>
    <xf numFmtId="0" fontId="9" fillId="5" borderId="24" xfId="0" applyFont="1" applyFill="1" applyBorder="1" applyAlignment="1" applyProtection="1">
      <alignment horizontal="left" vertical="center"/>
      <protection locked="0"/>
    </xf>
    <xf numFmtId="0" fontId="9" fillId="5" borderId="16" xfId="0" applyFont="1" applyFill="1" applyBorder="1" applyAlignment="1" applyProtection="1">
      <alignment horizontal="left" vertical="center"/>
      <protection locked="0"/>
    </xf>
    <xf numFmtId="10" fontId="1" fillId="0" borderId="12" xfId="3" applyNumberFormat="1" applyFont="1" applyFill="1" applyBorder="1" applyAlignment="1">
      <alignment horizontal="center" vertical="center" wrapText="1"/>
    </xf>
    <xf numFmtId="10" fontId="1" fillId="0" borderId="3" xfId="3" applyNumberFormat="1" applyFont="1" applyFill="1" applyBorder="1" applyAlignment="1">
      <alignment horizontal="center" vertical="center" wrapText="1"/>
    </xf>
    <xf numFmtId="10" fontId="1" fillId="0" borderId="15" xfId="3" applyNumberFormat="1" applyFont="1" applyFill="1" applyBorder="1" applyAlignment="1">
      <alignment horizontal="center" vertical="center" wrapText="1"/>
    </xf>
    <xf numFmtId="10" fontId="1" fillId="4" borderId="2" xfId="3" applyNumberFormat="1" applyFont="1" applyFill="1" applyBorder="1" applyAlignment="1">
      <alignment horizontal="center" vertical="center" wrapText="1"/>
    </xf>
    <xf numFmtId="0" fontId="17" fillId="2" borderId="21" xfId="0" applyFont="1" applyFill="1" applyBorder="1" applyAlignment="1" applyProtection="1">
      <alignment horizontal="center" vertical="center" wrapText="1"/>
      <protection locked="0"/>
    </xf>
    <xf numFmtId="0" fontId="17" fillId="2" borderId="22" xfId="0" applyFont="1" applyFill="1" applyBorder="1" applyAlignment="1" applyProtection="1">
      <alignment horizontal="center" vertical="center" wrapText="1"/>
      <protection locked="0"/>
    </xf>
    <xf numFmtId="0" fontId="17" fillId="2" borderId="25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 applyProtection="1">
      <alignment horizontal="center" vertical="center" wrapText="1"/>
      <protection locked="0"/>
    </xf>
    <xf numFmtId="0" fontId="1" fillId="0" borderId="28" xfId="0" applyFont="1" applyFill="1" applyBorder="1" applyAlignment="1" applyProtection="1">
      <alignment horizontal="center" vertical="center" wrapText="1"/>
      <protection locked="0"/>
    </xf>
    <xf numFmtId="0" fontId="1" fillId="0" borderId="27" xfId="0" applyFont="1" applyFill="1" applyBorder="1" applyAlignment="1" applyProtection="1">
      <alignment horizontal="center" vertical="center" wrapText="1"/>
      <protection locked="0"/>
    </xf>
    <xf numFmtId="0" fontId="17" fillId="2" borderId="18" xfId="0" applyFont="1" applyFill="1" applyBorder="1" applyAlignment="1" applyProtection="1">
      <alignment horizontal="center" vertical="center" wrapText="1"/>
      <protection locked="0"/>
    </xf>
    <xf numFmtId="0" fontId="17" fillId="2" borderId="19" xfId="0" applyFont="1" applyFill="1" applyBorder="1" applyAlignment="1" applyProtection="1">
      <alignment horizontal="center" vertical="center" wrapText="1"/>
      <protection locked="0"/>
    </xf>
    <xf numFmtId="0" fontId="17" fillId="2" borderId="20" xfId="0" applyFont="1" applyFill="1" applyBorder="1" applyAlignment="1" applyProtection="1">
      <alignment horizontal="center" vertical="center" wrapText="1"/>
      <protection locked="0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17" fillId="2" borderId="29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3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44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4" xfId="0" applyNumberFormat="1" applyFont="1" applyBorder="1" applyAlignment="1" applyProtection="1">
      <alignment horizontal="center" vertical="center" wrapText="1"/>
      <protection locked="0"/>
    </xf>
    <xf numFmtId="3" fontId="2" fillId="0" borderId="2" xfId="0" applyNumberFormat="1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6" fillId="2" borderId="21" xfId="0" applyFont="1" applyFill="1" applyBorder="1" applyAlignment="1" applyProtection="1">
      <alignment horizontal="center" vertical="center" wrapText="1"/>
      <protection locked="0"/>
    </xf>
    <xf numFmtId="0" fontId="16" fillId="2" borderId="22" xfId="0" applyFont="1" applyFill="1" applyBorder="1" applyAlignment="1" applyProtection="1">
      <alignment horizontal="center" vertical="center" wrapText="1"/>
      <protection locked="0"/>
    </xf>
    <xf numFmtId="0" fontId="16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10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0" fontId="6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3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0" fontId="5" fillId="4" borderId="50" xfId="3" applyNumberFormat="1" applyFont="1" applyFill="1" applyBorder="1" applyAlignment="1">
      <alignment horizontal="center" vertical="center" wrapText="1"/>
    </xf>
    <xf numFmtId="10" fontId="5" fillId="0" borderId="45" xfId="3" applyNumberFormat="1" applyFont="1" applyFill="1" applyBorder="1" applyAlignment="1">
      <alignment horizontal="center" vertical="center" wrapText="1"/>
    </xf>
    <xf numFmtId="10" fontId="5" fillId="0" borderId="32" xfId="3" applyNumberFormat="1" applyFont="1" applyFill="1" applyBorder="1" applyAlignment="1">
      <alignment horizontal="center" vertical="center" wrapText="1"/>
    </xf>
    <xf numFmtId="10" fontId="5" fillId="0" borderId="38" xfId="3" applyNumberFormat="1" applyFont="1" applyFill="1" applyBorder="1" applyAlignment="1">
      <alignment horizontal="center" vertical="center" wrapText="1"/>
    </xf>
    <xf numFmtId="10" fontId="5" fillId="0" borderId="50" xfId="3" applyNumberFormat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right" vertical="center"/>
      <protection locked="0"/>
    </xf>
    <xf numFmtId="3" fontId="5" fillId="0" borderId="7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0" xfId="0" applyNumberFormat="1" applyFont="1" applyBorder="1" applyAlignment="1" applyProtection="1">
      <alignment horizontal="center" vertical="center" wrapText="1"/>
      <protection locked="0"/>
    </xf>
    <xf numFmtId="3" fontId="5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4" borderId="10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15" fillId="6" borderId="21" xfId="0" applyFont="1" applyFill="1" applyBorder="1" applyAlignment="1" applyProtection="1">
      <alignment horizontal="center" vertical="center" wrapText="1"/>
      <protection locked="0"/>
    </xf>
    <xf numFmtId="0" fontId="15" fillId="6" borderId="22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814"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208"/>
  <sheetViews>
    <sheetView tabSelected="1" showWhiteSpace="0" view="pageBreakPreview" topLeftCell="L1" zoomScale="60" zoomScaleNormal="60" zoomScalePageLayoutView="40" workbookViewId="0">
      <selection activeCell="Z97" sqref="Z97"/>
    </sheetView>
  </sheetViews>
  <sheetFormatPr baseColWidth="10" defaultRowHeight="15" x14ac:dyDescent="0.25"/>
  <cols>
    <col min="1" max="1" width="18.28515625" customWidth="1"/>
    <col min="2" max="2" width="15.5703125" style="6" customWidth="1"/>
    <col min="3" max="3" width="23.28515625" style="2" customWidth="1"/>
    <col min="4" max="4" width="31.5703125" style="2" customWidth="1"/>
    <col min="5" max="5" width="28" style="2" customWidth="1"/>
    <col min="6" max="6" width="17.5703125" style="2" customWidth="1"/>
    <col min="7" max="7" width="21" style="2" customWidth="1"/>
    <col min="8" max="8" width="19.7109375" style="2" customWidth="1"/>
    <col min="9" max="9" width="23.85546875" style="2" customWidth="1"/>
    <col min="10" max="11" width="19.5703125" style="7" customWidth="1"/>
    <col min="12" max="12" width="19.5703125" style="50" customWidth="1"/>
    <col min="13" max="13" width="24.140625" style="5" customWidth="1"/>
    <col min="14" max="14" width="17" style="3" customWidth="1"/>
    <col min="15" max="15" width="17.7109375" style="2" customWidth="1"/>
    <col min="16" max="16" width="13.85546875" style="2" customWidth="1"/>
    <col min="17" max="18" width="17.7109375" style="2" customWidth="1"/>
    <col min="19" max="19" width="13.5703125" style="2" customWidth="1"/>
    <col min="20" max="20" width="17.7109375" style="2" customWidth="1"/>
    <col min="21" max="21" width="15.7109375" style="2" customWidth="1"/>
    <col min="22" max="22" width="13.85546875" style="2" customWidth="1"/>
    <col min="23" max="23" width="19.140625" style="2" customWidth="1"/>
    <col min="24" max="24" width="19.5703125" style="2" customWidth="1"/>
    <col min="25" max="25" width="13.85546875" style="2" customWidth="1"/>
    <col min="26" max="26" width="19.5703125" style="9" customWidth="1"/>
    <col min="27" max="27" width="19.5703125" style="2" customWidth="1"/>
    <col min="28" max="28" width="12.42578125" style="2" customWidth="1"/>
    <col min="29" max="29" width="30" style="6" customWidth="1"/>
    <col min="30" max="30" width="15.28515625" style="6" customWidth="1"/>
  </cols>
  <sheetData>
    <row r="1" spans="2:31" s="15" customFormat="1" ht="40.5" customHeight="1" x14ac:dyDescent="0.25">
      <c r="B1" s="210" t="s">
        <v>66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14"/>
    </row>
    <row r="2" spans="2:31" s="15" customFormat="1" ht="18" x14ac:dyDescent="0.25">
      <c r="B2" s="224" t="s">
        <v>56</v>
      </c>
      <c r="C2" s="224"/>
      <c r="D2" s="224"/>
      <c r="E2" s="224"/>
      <c r="F2" s="224"/>
      <c r="G2" s="72"/>
      <c r="H2" s="72"/>
      <c r="I2" s="72"/>
      <c r="J2" s="16"/>
      <c r="K2" s="16"/>
      <c r="L2" s="47"/>
      <c r="M2" s="17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9"/>
      <c r="AA2" s="20"/>
      <c r="AB2" s="18"/>
      <c r="AC2" s="131"/>
      <c r="AD2" s="241"/>
    </row>
    <row r="3" spans="2:31" s="15" customFormat="1" ht="20.25" customHeight="1" x14ac:dyDescent="0.25">
      <c r="B3" s="224" t="s">
        <v>172</v>
      </c>
      <c r="C3" s="224"/>
      <c r="D3" s="224"/>
      <c r="E3" s="224"/>
      <c r="F3" s="224"/>
      <c r="G3" s="72"/>
      <c r="H3" s="72"/>
      <c r="I3" s="72"/>
      <c r="J3" s="21"/>
      <c r="K3" s="21"/>
      <c r="L3" s="48"/>
      <c r="M3" s="17"/>
      <c r="N3" s="22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4"/>
      <c r="AA3" s="23"/>
      <c r="AB3" s="23"/>
      <c r="AC3" s="242"/>
      <c r="AD3" s="242"/>
    </row>
    <row r="4" spans="2:31" s="15" customFormat="1" ht="20.25" customHeight="1" x14ac:dyDescent="0.25">
      <c r="B4" s="224" t="s">
        <v>57</v>
      </c>
      <c r="C4" s="224"/>
      <c r="D4" s="224"/>
      <c r="E4" s="224"/>
      <c r="F4" s="224"/>
      <c r="G4" s="72"/>
      <c r="H4" s="72"/>
      <c r="I4" s="72"/>
      <c r="J4" s="21"/>
      <c r="K4" s="21"/>
      <c r="L4" s="48"/>
      <c r="M4" s="17"/>
      <c r="N4" s="22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/>
      <c r="AA4" s="25"/>
      <c r="AB4" s="247"/>
      <c r="AC4" s="247"/>
      <c r="AD4" s="247"/>
    </row>
    <row r="5" spans="2:31" s="15" customFormat="1" ht="20.25" customHeight="1" x14ac:dyDescent="0.25">
      <c r="B5" s="224" t="s">
        <v>58</v>
      </c>
      <c r="C5" s="224"/>
      <c r="D5" s="224"/>
      <c r="E5" s="224"/>
      <c r="F5" s="224"/>
      <c r="G5" s="72"/>
      <c r="H5" s="72"/>
      <c r="I5" s="72"/>
      <c r="J5" s="21"/>
      <c r="K5" s="21"/>
      <c r="L5" s="48"/>
      <c r="M5" s="17"/>
      <c r="N5" s="22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4"/>
      <c r="AA5" s="25"/>
      <c r="AB5" s="247"/>
      <c r="AC5" s="247"/>
      <c r="AD5" s="247"/>
      <c r="AE5" s="23"/>
    </row>
    <row r="6" spans="2:31" s="15" customFormat="1" ht="20.25" customHeight="1" x14ac:dyDescent="0.25">
      <c r="B6" s="26" t="s">
        <v>52</v>
      </c>
      <c r="C6" s="27">
        <v>2018</v>
      </c>
      <c r="D6" s="28"/>
      <c r="E6" s="28"/>
      <c r="F6" s="28"/>
      <c r="G6" s="28"/>
      <c r="H6" s="28"/>
      <c r="I6" s="28"/>
      <c r="J6" s="21"/>
      <c r="K6" s="21"/>
      <c r="L6" s="48"/>
      <c r="M6" s="17"/>
      <c r="N6" s="22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4"/>
      <c r="AA6" s="26"/>
      <c r="AB6" s="247"/>
      <c r="AC6" s="247"/>
      <c r="AD6" s="247"/>
      <c r="AE6" s="29"/>
    </row>
    <row r="7" spans="2:31" s="15" customFormat="1" ht="20.25" customHeight="1" x14ac:dyDescent="0.25">
      <c r="B7" s="224" t="s">
        <v>197</v>
      </c>
      <c r="C7" s="224"/>
      <c r="D7" s="224"/>
      <c r="E7" s="224"/>
      <c r="F7" s="224"/>
      <c r="G7" s="72"/>
      <c r="H7" s="72"/>
      <c r="I7" s="72"/>
      <c r="J7" s="21"/>
      <c r="K7" s="21"/>
      <c r="L7" s="48"/>
      <c r="M7" s="17"/>
      <c r="N7" s="22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4"/>
      <c r="AA7" s="25"/>
      <c r="AB7" s="247"/>
      <c r="AC7" s="247"/>
      <c r="AD7" s="247"/>
      <c r="AE7" s="23"/>
    </row>
    <row r="8" spans="2:31" s="15" customFormat="1" ht="15.75" thickBot="1" x14ac:dyDescent="0.3">
      <c r="B8" s="30"/>
      <c r="C8" s="23"/>
      <c r="D8" s="23"/>
      <c r="E8" s="23"/>
      <c r="F8" s="23"/>
      <c r="G8" s="23"/>
      <c r="H8" s="23"/>
      <c r="I8" s="23"/>
      <c r="J8" s="21"/>
      <c r="K8" s="21"/>
      <c r="L8" s="48"/>
      <c r="M8" s="17"/>
      <c r="N8" s="22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4"/>
      <c r="AA8" s="23"/>
      <c r="AB8" s="23"/>
      <c r="AC8" s="30"/>
      <c r="AD8" s="30"/>
    </row>
    <row r="9" spans="2:31" s="31" customFormat="1" ht="51.75" customHeight="1" x14ac:dyDescent="0.25">
      <c r="B9" s="217" t="s">
        <v>7</v>
      </c>
      <c r="C9" s="213" t="s">
        <v>55</v>
      </c>
      <c r="D9" s="214"/>
      <c r="E9" s="214"/>
      <c r="F9" s="215"/>
      <c r="G9" s="213" t="s">
        <v>78</v>
      </c>
      <c r="H9" s="214"/>
      <c r="I9" s="215"/>
      <c r="J9" s="202" t="s">
        <v>77</v>
      </c>
      <c r="K9" s="203"/>
      <c r="L9" s="204"/>
      <c r="M9" s="184" t="s">
        <v>64</v>
      </c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6"/>
      <c r="Z9" s="190" t="s">
        <v>60</v>
      </c>
      <c r="AA9" s="191"/>
      <c r="AB9" s="192"/>
      <c r="AC9" s="243" t="s">
        <v>103</v>
      </c>
      <c r="AD9" s="244"/>
    </row>
    <row r="10" spans="2:31" s="31" customFormat="1" ht="21" customHeight="1" x14ac:dyDescent="0.25">
      <c r="B10" s="218"/>
      <c r="C10" s="216" t="s">
        <v>8</v>
      </c>
      <c r="D10" s="211" t="s">
        <v>6</v>
      </c>
      <c r="E10" s="216" t="s">
        <v>48</v>
      </c>
      <c r="F10" s="211" t="s">
        <v>49</v>
      </c>
      <c r="G10" s="205" t="s">
        <v>75</v>
      </c>
      <c r="H10" s="205"/>
      <c r="I10" s="222" t="s">
        <v>50</v>
      </c>
      <c r="J10" s="205" t="s">
        <v>9</v>
      </c>
      <c r="K10" s="205"/>
      <c r="L10" s="222" t="s">
        <v>50</v>
      </c>
      <c r="M10" s="220" t="s">
        <v>10</v>
      </c>
      <c r="N10" s="187" t="s">
        <v>2</v>
      </c>
      <c r="O10" s="188"/>
      <c r="P10" s="189"/>
      <c r="Q10" s="187" t="s">
        <v>3</v>
      </c>
      <c r="R10" s="188"/>
      <c r="S10" s="189"/>
      <c r="T10" s="187" t="s">
        <v>4</v>
      </c>
      <c r="U10" s="188"/>
      <c r="V10" s="189"/>
      <c r="W10" s="187" t="s">
        <v>5</v>
      </c>
      <c r="X10" s="188"/>
      <c r="Y10" s="189"/>
      <c r="Z10" s="193"/>
      <c r="AA10" s="194"/>
      <c r="AB10" s="195"/>
      <c r="AC10" s="245" t="s">
        <v>38</v>
      </c>
      <c r="AD10" s="245" t="s">
        <v>37</v>
      </c>
    </row>
    <row r="11" spans="2:31" s="31" customFormat="1" ht="51" customHeight="1" thickBot="1" x14ac:dyDescent="0.3">
      <c r="B11" s="219"/>
      <c r="C11" s="212"/>
      <c r="D11" s="212"/>
      <c r="E11" s="212"/>
      <c r="F11" s="212"/>
      <c r="G11" s="32" t="s">
        <v>0</v>
      </c>
      <c r="H11" s="32" t="s">
        <v>76</v>
      </c>
      <c r="I11" s="223"/>
      <c r="J11" s="32" t="s">
        <v>59</v>
      </c>
      <c r="K11" s="32" t="s">
        <v>70</v>
      </c>
      <c r="L11" s="223"/>
      <c r="M11" s="221"/>
      <c r="N11" s="33" t="s">
        <v>71</v>
      </c>
      <c r="O11" s="33" t="s">
        <v>72</v>
      </c>
      <c r="P11" s="33" t="s">
        <v>73</v>
      </c>
      <c r="Q11" s="33" t="s">
        <v>71</v>
      </c>
      <c r="R11" s="33" t="s">
        <v>72</v>
      </c>
      <c r="S11" s="33" t="s">
        <v>73</v>
      </c>
      <c r="T11" s="33" t="s">
        <v>71</v>
      </c>
      <c r="U11" s="33" t="s">
        <v>72</v>
      </c>
      <c r="V11" s="33" t="s">
        <v>73</v>
      </c>
      <c r="W11" s="33" t="s">
        <v>71</v>
      </c>
      <c r="X11" s="33" t="s">
        <v>72</v>
      </c>
      <c r="Y11" s="33" t="s">
        <v>73</v>
      </c>
      <c r="Z11" s="33" t="s">
        <v>135</v>
      </c>
      <c r="AA11" s="33" t="s">
        <v>136</v>
      </c>
      <c r="AB11" s="33" t="s">
        <v>74</v>
      </c>
      <c r="AC11" s="246"/>
      <c r="AD11" s="246"/>
    </row>
    <row r="12" spans="2:31" s="1" customFormat="1" ht="29.25" customHeight="1" thickBot="1" x14ac:dyDescent="0.3">
      <c r="B12" s="172" t="s">
        <v>69</v>
      </c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</row>
    <row r="13" spans="2:31" s="1" customFormat="1" ht="30" customHeight="1" x14ac:dyDescent="0.25">
      <c r="B13" s="196" t="s">
        <v>53</v>
      </c>
      <c r="C13" s="199" t="s">
        <v>79</v>
      </c>
      <c r="D13" s="199" t="s">
        <v>173</v>
      </c>
      <c r="E13" s="199" t="s">
        <v>138</v>
      </c>
      <c r="F13" s="199" t="s">
        <v>81</v>
      </c>
      <c r="G13" s="159">
        <v>596</v>
      </c>
      <c r="H13" s="159">
        <v>1272</v>
      </c>
      <c r="I13" s="129">
        <f>IFERROR(G13/H13,"""")</f>
        <v>0.46855345911949686</v>
      </c>
      <c r="J13" s="159">
        <v>596</v>
      </c>
      <c r="K13" s="159">
        <v>1300</v>
      </c>
      <c r="L13" s="129">
        <f>IFERROR(J13/K13,"")</f>
        <v>0.45846153846153848</v>
      </c>
      <c r="M13" s="54" t="s">
        <v>0</v>
      </c>
      <c r="N13" s="11">
        <v>340</v>
      </c>
      <c r="O13" s="75">
        <v>578</v>
      </c>
      <c r="P13" s="127">
        <f>(O13/O14)</f>
        <v>0.44461538461538463</v>
      </c>
      <c r="Q13" s="13"/>
      <c r="R13" s="75"/>
      <c r="S13" s="127" t="e">
        <f>(R13/R14)</f>
        <v>#DIV/0!</v>
      </c>
      <c r="T13" s="13"/>
      <c r="U13" s="75"/>
      <c r="V13" s="127" t="e">
        <f>(U13/U14)</f>
        <v>#DIV/0!</v>
      </c>
      <c r="W13" s="13"/>
      <c r="X13" s="75"/>
      <c r="Y13" s="127" t="e">
        <f>(X13/X14)</f>
        <v>#DIV/0!</v>
      </c>
      <c r="Z13" s="80">
        <f>N13+Q13+T13+W13</f>
        <v>340</v>
      </c>
      <c r="AA13" s="44">
        <f>O13+R13+U13+X13</f>
        <v>578</v>
      </c>
      <c r="AB13" s="127">
        <f>IF(AND(AA13&lt;0.000000000001,Z13&lt;0.000000000000001),"",IFERROR(AA13/Z13,0))</f>
        <v>1.7</v>
      </c>
      <c r="AC13" s="128" t="s">
        <v>121</v>
      </c>
      <c r="AD13" s="113" t="s">
        <v>81</v>
      </c>
    </row>
    <row r="14" spans="2:31" ht="30" customHeight="1" x14ac:dyDescent="0.25">
      <c r="B14" s="197"/>
      <c r="C14" s="200"/>
      <c r="D14" s="200"/>
      <c r="E14" s="200"/>
      <c r="F14" s="200"/>
      <c r="G14" s="160"/>
      <c r="H14" s="160"/>
      <c r="I14" s="103"/>
      <c r="J14" s="160"/>
      <c r="K14" s="160"/>
      <c r="L14" s="103"/>
      <c r="M14" s="55" t="s">
        <v>1</v>
      </c>
      <c r="N14" s="12">
        <v>1300</v>
      </c>
      <c r="O14" s="10">
        <v>1300</v>
      </c>
      <c r="P14" s="106"/>
      <c r="Q14" s="10"/>
      <c r="R14" s="10"/>
      <c r="S14" s="106"/>
      <c r="T14" s="68"/>
      <c r="U14" s="68"/>
      <c r="V14" s="106"/>
      <c r="W14" s="10"/>
      <c r="X14" s="10"/>
      <c r="Y14" s="106"/>
      <c r="Z14" s="77">
        <f>K13</f>
        <v>1300</v>
      </c>
      <c r="AA14" s="77">
        <f>K13</f>
        <v>1300</v>
      </c>
      <c r="AB14" s="108"/>
      <c r="AC14" s="109"/>
      <c r="AD14" s="111"/>
    </row>
    <row r="15" spans="2:31" s="8" customFormat="1" ht="30" customHeight="1" thickBot="1" x14ac:dyDescent="0.3">
      <c r="B15" s="198"/>
      <c r="C15" s="201"/>
      <c r="D15" s="201"/>
      <c r="E15" s="201"/>
      <c r="F15" s="201"/>
      <c r="G15" s="161"/>
      <c r="H15" s="161"/>
      <c r="I15" s="104"/>
      <c r="J15" s="161"/>
      <c r="K15" s="161"/>
      <c r="L15" s="104"/>
      <c r="M15" s="56" t="s">
        <v>11</v>
      </c>
      <c r="N15" s="53">
        <f>IF(OR(N13="",N14=""),"",IFERROR(N13/N14,0))</f>
        <v>0.26153846153846155</v>
      </c>
      <c r="O15" s="51">
        <f>IF(OR(O13="",O14=""),"",IFERROR(O13/O14,0))</f>
        <v>0.44461538461538463</v>
      </c>
      <c r="P15" s="107"/>
      <c r="Q15" s="51" t="str">
        <f>IF(OR(Q13="",Q14=""),"",IFERROR(Q13/Q14,0))</f>
        <v/>
      </c>
      <c r="R15" s="51" t="str">
        <f>IF(OR(R13="",R14=""),"",IFERROR(R13/R14,0))</f>
        <v/>
      </c>
      <c r="S15" s="107"/>
      <c r="T15" s="51" t="str">
        <f>IF(OR(T13="",T14=""),"",IFERROR(T13/T14,0))</f>
        <v/>
      </c>
      <c r="U15" s="51"/>
      <c r="V15" s="107"/>
      <c r="W15" s="51" t="str">
        <f>IF(OR(W13="",W14=""),"",IFERROR(W13/W14,0))</f>
        <v/>
      </c>
      <c r="X15" s="51" t="str">
        <f>IF(OR(X13="",X14=""),"",IFERROR(X13/X14,0))</f>
        <v/>
      </c>
      <c r="Y15" s="107"/>
      <c r="Z15" s="51">
        <f>IF(OR(Z13="",Z14=""),"",IFERROR(Z13/Z14,0))</f>
        <v>0.26153846153846155</v>
      </c>
      <c r="AA15" s="51">
        <f>IF(OR(AA13="",AA14=""),"",IFERROR(AA13/AA14,0))</f>
        <v>0.44461538461538463</v>
      </c>
      <c r="AB15" s="107"/>
      <c r="AC15" s="110"/>
      <c r="AD15" s="112"/>
    </row>
    <row r="16" spans="2:31" ht="37.5" customHeight="1" x14ac:dyDescent="0.25">
      <c r="B16" s="196" t="s">
        <v>54</v>
      </c>
      <c r="C16" s="199" t="s">
        <v>82</v>
      </c>
      <c r="D16" s="199" t="s">
        <v>174</v>
      </c>
      <c r="E16" s="199" t="s">
        <v>80</v>
      </c>
      <c r="F16" s="199" t="s">
        <v>81</v>
      </c>
      <c r="G16" s="120">
        <v>5236</v>
      </c>
      <c r="H16" s="120">
        <v>70531.649999999994</v>
      </c>
      <c r="I16" s="129">
        <f>IFERROR(G16/H16,"")</f>
        <v>7.4236176241446225E-2</v>
      </c>
      <c r="J16" s="120">
        <v>5408</v>
      </c>
      <c r="K16" s="120">
        <v>70531.649999999994</v>
      </c>
      <c r="L16" s="129">
        <f>IFERROR(J16/K16,"")</f>
        <v>7.6674797768094188E-2</v>
      </c>
      <c r="M16" s="54" t="s">
        <v>0</v>
      </c>
      <c r="N16" s="11">
        <v>5408</v>
      </c>
      <c r="O16" s="75">
        <v>4127</v>
      </c>
      <c r="P16" s="127">
        <f>IF(O16&gt;=0,IFERROR(O16/N16,0),"")</f>
        <v>0.76312869822485208</v>
      </c>
      <c r="Q16" s="13"/>
      <c r="R16" s="75"/>
      <c r="S16" s="127">
        <f>IF(R16&gt;=0,IFERROR(R16/Q16,0),"")</f>
        <v>0</v>
      </c>
      <c r="T16" s="13"/>
      <c r="U16" s="75"/>
      <c r="V16" s="127">
        <f>IF(U16&gt;=0,IFERROR(U16/T16,0),"")</f>
        <v>0</v>
      </c>
      <c r="W16" s="13"/>
      <c r="X16" s="75"/>
      <c r="Y16" s="127">
        <f>IF(X16&gt;=0,IFERROR(X16/W16,0),"")</f>
        <v>0</v>
      </c>
      <c r="Z16" s="80">
        <f>N16+Q16+T16+W16</f>
        <v>5408</v>
      </c>
      <c r="AA16" s="44">
        <f>O16+R16+U16+X16</f>
        <v>4127</v>
      </c>
      <c r="AB16" s="127">
        <f>IF(AND(AA16&lt;0.000000000001,Z16&lt;0.000000000000001),"",IFERROR(AA16/Z16,0))</f>
        <v>0.76312869822485208</v>
      </c>
      <c r="AC16" s="128" t="s">
        <v>122</v>
      </c>
      <c r="AD16" s="113" t="s">
        <v>81</v>
      </c>
    </row>
    <row r="17" spans="2:30" ht="43.5" customHeight="1" x14ac:dyDescent="0.25">
      <c r="B17" s="197"/>
      <c r="C17" s="200"/>
      <c r="D17" s="200"/>
      <c r="E17" s="200"/>
      <c r="F17" s="200"/>
      <c r="G17" s="100"/>
      <c r="H17" s="100"/>
      <c r="I17" s="103"/>
      <c r="J17" s="100"/>
      <c r="K17" s="100"/>
      <c r="L17" s="103"/>
      <c r="M17" s="55" t="s">
        <v>1</v>
      </c>
      <c r="N17" s="12">
        <v>70532</v>
      </c>
      <c r="O17" s="10">
        <v>70532</v>
      </c>
      <c r="P17" s="106"/>
      <c r="Q17" s="10"/>
      <c r="R17" s="10"/>
      <c r="S17" s="106"/>
      <c r="T17" s="68"/>
      <c r="U17" s="68"/>
      <c r="V17" s="106"/>
      <c r="W17" s="10"/>
      <c r="X17" s="10"/>
      <c r="Y17" s="106"/>
      <c r="Z17" s="77">
        <f>K16</f>
        <v>70531.649999999994</v>
      </c>
      <c r="AA17" s="77">
        <f>K16</f>
        <v>70531.649999999994</v>
      </c>
      <c r="AB17" s="108"/>
      <c r="AC17" s="109"/>
      <c r="AD17" s="111"/>
    </row>
    <row r="18" spans="2:30" s="8" customFormat="1" ht="37.5" customHeight="1" thickBot="1" x14ac:dyDescent="0.3">
      <c r="B18" s="198"/>
      <c r="C18" s="201"/>
      <c r="D18" s="201"/>
      <c r="E18" s="201"/>
      <c r="F18" s="201"/>
      <c r="G18" s="101"/>
      <c r="H18" s="101"/>
      <c r="I18" s="104"/>
      <c r="J18" s="101"/>
      <c r="K18" s="101"/>
      <c r="L18" s="104"/>
      <c r="M18" s="56" t="s">
        <v>11</v>
      </c>
      <c r="N18" s="53">
        <f>IF(OR(N16="",N17=""),"",IFERROR(N16/N17,0))</f>
        <v>7.6674417285770999E-2</v>
      </c>
      <c r="O18" s="51">
        <f>IF(OR(O16="",O17=""),"",IFERROR(O16/O17,0))</f>
        <v>5.8512448250439518E-2</v>
      </c>
      <c r="P18" s="107"/>
      <c r="Q18" s="51" t="str">
        <f>IF(OR(Q16="",Q17=""),"",IFERROR(Q16/Q17,0))</f>
        <v/>
      </c>
      <c r="R18" s="51" t="str">
        <f>IF(OR(R16="",R17=""),"",IFERROR(R16/R17,0))</f>
        <v/>
      </c>
      <c r="S18" s="107"/>
      <c r="T18" s="51" t="str">
        <f>IF(OR(T16="",T17=""),"",IFERROR(T16/T17,0))</f>
        <v/>
      </c>
      <c r="U18" s="51"/>
      <c r="V18" s="107"/>
      <c r="W18" s="51" t="str">
        <f>IF(OR(W16="",W17=""),"",IFERROR(W16/W17,0))</f>
        <v/>
      </c>
      <c r="X18" s="51" t="str">
        <f>IF(OR(X16="",X17=""),"",IFERROR(X16/X17,0))</f>
        <v/>
      </c>
      <c r="Y18" s="107"/>
      <c r="Z18" s="51">
        <f>IF(OR(Z16="",Z17=""),"",IFERROR(Z16/Z17,0))</f>
        <v>7.6674797768094188E-2</v>
      </c>
      <c r="AA18" s="51">
        <f>IF(OR(AA16="",AA17=""),"",IFERROR(AA16/AA17,0))</f>
        <v>5.8512738607419512E-2</v>
      </c>
      <c r="AB18" s="107"/>
      <c r="AC18" s="110"/>
      <c r="AD18" s="112"/>
    </row>
    <row r="19" spans="2:30" s="8" customFormat="1" ht="37.5" customHeight="1" x14ac:dyDescent="0.25">
      <c r="B19" s="114" t="s">
        <v>95</v>
      </c>
      <c r="C19" s="117" t="s">
        <v>137</v>
      </c>
      <c r="D19" s="117" t="s">
        <v>175</v>
      </c>
      <c r="E19" s="117" t="s">
        <v>139</v>
      </c>
      <c r="F19" s="117" t="s">
        <v>81</v>
      </c>
      <c r="G19" s="120">
        <v>1138</v>
      </c>
      <c r="H19" s="120">
        <v>31503</v>
      </c>
      <c r="I19" s="129">
        <f>IFERROR(G19/H19,"")</f>
        <v>3.6123543789480364E-2</v>
      </c>
      <c r="J19" s="120">
        <v>1250</v>
      </c>
      <c r="K19" s="120">
        <v>31503</v>
      </c>
      <c r="L19" s="129">
        <f>IFERROR(J19/K19,"")</f>
        <v>3.9678760752944166E-2</v>
      </c>
      <c r="M19" s="54" t="s">
        <v>0</v>
      </c>
      <c r="N19" s="11">
        <v>450</v>
      </c>
      <c r="O19" s="75">
        <v>378</v>
      </c>
      <c r="P19" s="127">
        <f>IF(O19&gt;=0,IFERROR(O19/N19,0),"")</f>
        <v>0.84</v>
      </c>
      <c r="Q19" s="13"/>
      <c r="R19" s="75"/>
      <c r="S19" s="127">
        <f>IF(R19&gt;=0,IFERROR(R19/Q19,0),"")</f>
        <v>0</v>
      </c>
      <c r="T19" s="13"/>
      <c r="U19" s="75"/>
      <c r="V19" s="127">
        <f>IF(U19&gt;=0,IFERROR(U19/T19,0),"")</f>
        <v>0</v>
      </c>
      <c r="W19" s="13"/>
      <c r="X19" s="75"/>
      <c r="Y19" s="127">
        <f>IF(X19&gt;=0,IFERROR(X19/W19,0),"")</f>
        <v>0</v>
      </c>
      <c r="Z19" s="80">
        <f>N19+Q19+T19+W19</f>
        <v>450</v>
      </c>
      <c r="AA19" s="44">
        <f>O19+R19+U19+X19</f>
        <v>378</v>
      </c>
      <c r="AB19" s="127">
        <f>IF(AND(AA19&lt;0.000000000001,Z19&lt;0.000000000000001),"",IFERROR(AA19/Z19,0))</f>
        <v>0.84</v>
      </c>
      <c r="AC19" s="128" t="s">
        <v>124</v>
      </c>
      <c r="AD19" s="113" t="s">
        <v>81</v>
      </c>
    </row>
    <row r="20" spans="2:30" s="8" customFormat="1" ht="37.5" customHeight="1" x14ac:dyDescent="0.25">
      <c r="B20" s="115"/>
      <c r="C20" s="118"/>
      <c r="D20" s="118"/>
      <c r="E20" s="118"/>
      <c r="F20" s="118"/>
      <c r="G20" s="100"/>
      <c r="H20" s="100"/>
      <c r="I20" s="103"/>
      <c r="J20" s="100"/>
      <c r="K20" s="100"/>
      <c r="L20" s="103"/>
      <c r="M20" s="55" t="s">
        <v>1</v>
      </c>
      <c r="N20" s="12">
        <v>31503</v>
      </c>
      <c r="O20" s="10">
        <v>31503</v>
      </c>
      <c r="P20" s="106"/>
      <c r="Q20" s="10"/>
      <c r="R20" s="10"/>
      <c r="S20" s="106"/>
      <c r="T20" s="68"/>
      <c r="U20" s="68"/>
      <c r="V20" s="106"/>
      <c r="W20" s="10"/>
      <c r="X20" s="10"/>
      <c r="Y20" s="106"/>
      <c r="Z20" s="77">
        <f>K19</f>
        <v>31503</v>
      </c>
      <c r="AA20" s="77">
        <f>K19</f>
        <v>31503</v>
      </c>
      <c r="AB20" s="108"/>
      <c r="AC20" s="109"/>
      <c r="AD20" s="111"/>
    </row>
    <row r="21" spans="2:30" s="8" customFormat="1" ht="37.5" customHeight="1" thickBot="1" x14ac:dyDescent="0.3">
      <c r="B21" s="116"/>
      <c r="C21" s="119"/>
      <c r="D21" s="119"/>
      <c r="E21" s="119"/>
      <c r="F21" s="119"/>
      <c r="G21" s="101"/>
      <c r="H21" s="101"/>
      <c r="I21" s="104"/>
      <c r="J21" s="101"/>
      <c r="K21" s="101"/>
      <c r="L21" s="104"/>
      <c r="M21" s="56" t="s">
        <v>11</v>
      </c>
      <c r="N21" s="53">
        <f>IF(OR(N19="",N20=""),"",IFERROR(N19/N20,0))</f>
        <v>1.4284353871059899E-2</v>
      </c>
      <c r="O21" s="51">
        <f>IF(OR(O19="",O20=""),"",IFERROR(O19/O20,0))</f>
        <v>1.1998857251690314E-2</v>
      </c>
      <c r="P21" s="107"/>
      <c r="Q21" s="51" t="str">
        <f>IF(OR(Q19="",Q20=""),"",IFERROR(Q19/Q20,0))</f>
        <v/>
      </c>
      <c r="R21" s="51" t="str">
        <f>IF(OR(R19="",R20=""),"",IFERROR(R19/R20,0))</f>
        <v/>
      </c>
      <c r="S21" s="107"/>
      <c r="T21" s="51" t="str">
        <f>IF(OR(T19="",T20=""),"",IFERROR(T19/T20,0))</f>
        <v/>
      </c>
      <c r="U21" s="51"/>
      <c r="V21" s="107"/>
      <c r="W21" s="51" t="str">
        <f>IF(OR(W19="",W20=""),"",IFERROR(W19/W20,0))</f>
        <v/>
      </c>
      <c r="X21" s="51" t="str">
        <f>IF(OR(X19="",X20=""),"",IFERROR(X19/X20,0))</f>
        <v/>
      </c>
      <c r="Y21" s="107"/>
      <c r="Z21" s="51">
        <f>IF(OR(Z19="",Z20=""),"",IFERROR(Z19/Z20,0))</f>
        <v>1.4284353871059899E-2</v>
      </c>
      <c r="AA21" s="51">
        <f>IF(OR(AA19="",AA20=""),"",IFERROR(AA19/AA20,0))</f>
        <v>1.1998857251690314E-2</v>
      </c>
      <c r="AB21" s="107"/>
      <c r="AC21" s="110"/>
      <c r="AD21" s="112"/>
    </row>
    <row r="22" spans="2:30" s="8" customFormat="1" ht="37.5" customHeight="1" x14ac:dyDescent="0.25">
      <c r="B22" s="114" t="s">
        <v>140</v>
      </c>
      <c r="C22" s="117" t="s">
        <v>141</v>
      </c>
      <c r="D22" s="117" t="s">
        <v>176</v>
      </c>
      <c r="E22" s="117" t="s">
        <v>177</v>
      </c>
      <c r="F22" s="117" t="s">
        <v>41</v>
      </c>
      <c r="G22" s="120">
        <v>0</v>
      </c>
      <c r="H22" s="120">
        <v>9</v>
      </c>
      <c r="I22" s="129">
        <f>IFERROR(G22/H22,"")</f>
        <v>0</v>
      </c>
      <c r="J22" s="120">
        <v>0</v>
      </c>
      <c r="K22" s="120">
        <v>9</v>
      </c>
      <c r="L22" s="129">
        <f>IFERROR(J22/K22,"")</f>
        <v>0</v>
      </c>
      <c r="M22" s="54" t="s">
        <v>0</v>
      </c>
      <c r="N22" s="11"/>
      <c r="O22" s="75"/>
      <c r="P22" s="127">
        <f>IF(O22&gt;=0,IFERROR(O22/N22,0),"")</f>
        <v>0</v>
      </c>
      <c r="Q22" s="13"/>
      <c r="R22" s="75"/>
      <c r="S22" s="127">
        <f>IF(R22&gt;=0,IFERROR(R22/Q22,0),"")</f>
        <v>0</v>
      </c>
      <c r="T22" s="13"/>
      <c r="U22" s="75"/>
      <c r="V22" s="127">
        <f>IF(U22&gt;=0,IFERROR(U22/T22,0),"")</f>
        <v>0</v>
      </c>
      <c r="W22" s="13"/>
      <c r="X22" s="75"/>
      <c r="Y22" s="127">
        <f>IF(X22&gt;=0,IFERROR(X22/W22,0),"")</f>
        <v>0</v>
      </c>
      <c r="Z22" s="80">
        <f>N22+Q22+T22+W22</f>
        <v>0</v>
      </c>
      <c r="AA22" s="44">
        <f>O22+R22+U22+X22</f>
        <v>0</v>
      </c>
      <c r="AB22" s="127" t="str">
        <f>IF(AND(AA22&lt;0.000000000001,Z22&lt;0.000000000000001),"",IFERROR(AA22/Z22,0))</f>
        <v/>
      </c>
      <c r="AC22" s="128" t="s">
        <v>125</v>
      </c>
      <c r="AD22" s="113" t="s">
        <v>41</v>
      </c>
    </row>
    <row r="23" spans="2:30" s="8" customFormat="1" ht="37.5" customHeight="1" x14ac:dyDescent="0.25">
      <c r="B23" s="115"/>
      <c r="C23" s="118"/>
      <c r="D23" s="118"/>
      <c r="E23" s="118"/>
      <c r="F23" s="118"/>
      <c r="G23" s="100"/>
      <c r="H23" s="100"/>
      <c r="I23" s="103"/>
      <c r="J23" s="100"/>
      <c r="K23" s="100"/>
      <c r="L23" s="103"/>
      <c r="M23" s="55" t="s">
        <v>1</v>
      </c>
      <c r="N23" s="12"/>
      <c r="O23" s="10"/>
      <c r="P23" s="106"/>
      <c r="Q23" s="10"/>
      <c r="R23" s="10"/>
      <c r="S23" s="106"/>
      <c r="T23" s="68"/>
      <c r="U23" s="68"/>
      <c r="V23" s="106"/>
      <c r="W23" s="10"/>
      <c r="X23" s="10"/>
      <c r="Y23" s="106"/>
      <c r="Z23" s="77">
        <f>K22</f>
        <v>9</v>
      </c>
      <c r="AA23" s="77">
        <f>K22</f>
        <v>9</v>
      </c>
      <c r="AB23" s="108"/>
      <c r="AC23" s="109"/>
      <c r="AD23" s="111"/>
    </row>
    <row r="24" spans="2:30" s="8" customFormat="1" ht="37.5" customHeight="1" thickBot="1" x14ac:dyDescent="0.3">
      <c r="B24" s="116"/>
      <c r="C24" s="119"/>
      <c r="D24" s="119"/>
      <c r="E24" s="119"/>
      <c r="F24" s="119"/>
      <c r="G24" s="101"/>
      <c r="H24" s="101"/>
      <c r="I24" s="104"/>
      <c r="J24" s="101"/>
      <c r="K24" s="101"/>
      <c r="L24" s="104"/>
      <c r="M24" s="56" t="s">
        <v>11</v>
      </c>
      <c r="N24" s="53" t="str">
        <f>IF(OR(N22="",N23=""),"",IFERROR(N22/N23,0))</f>
        <v/>
      </c>
      <c r="O24" s="51" t="str">
        <f>IF(OR(O22="",O23=""),"",IFERROR(O22/O23,0))</f>
        <v/>
      </c>
      <c r="P24" s="107"/>
      <c r="Q24" s="51" t="str">
        <f>IF(OR(Q22="",Q23=""),"",IFERROR(Q22/Q23,0))</f>
        <v/>
      </c>
      <c r="R24" s="51" t="str">
        <f>IF(OR(R22="",R23=""),"",IFERROR(R22/R23,0))</f>
        <v/>
      </c>
      <c r="S24" s="107"/>
      <c r="T24" s="51" t="str">
        <f>IF(OR(T22="",T23=""),"",IFERROR(T22/T23,0))</f>
        <v/>
      </c>
      <c r="U24" s="51"/>
      <c r="V24" s="107"/>
      <c r="W24" s="51" t="str">
        <f>IF(OR(W22="",W23=""),"",IFERROR(W22/W23,0))</f>
        <v/>
      </c>
      <c r="X24" s="51" t="str">
        <f>IF(OR(X22="",X23=""),"",IFERROR(X22/X23,0))</f>
        <v/>
      </c>
      <c r="Y24" s="107"/>
      <c r="Z24" s="51">
        <f>IF(OR(Z22="",Z23=""),"",IFERROR(Z22/Z23,0))</f>
        <v>0</v>
      </c>
      <c r="AA24" s="51">
        <f>IF(OR(AA22="",AA23=""),"",IFERROR(AA22/AA23,0))</f>
        <v>0</v>
      </c>
      <c r="AB24" s="107"/>
      <c r="AC24" s="110"/>
      <c r="AD24" s="112"/>
    </row>
    <row r="25" spans="2:30" ht="32.25" customHeight="1" x14ac:dyDescent="0.25">
      <c r="B25" s="115" t="s">
        <v>94</v>
      </c>
      <c r="C25" s="118" t="s">
        <v>83</v>
      </c>
      <c r="D25" s="118" t="s">
        <v>178</v>
      </c>
      <c r="E25" s="118" t="s">
        <v>15</v>
      </c>
      <c r="F25" s="118" t="s">
        <v>81</v>
      </c>
      <c r="G25" s="208">
        <v>5408</v>
      </c>
      <c r="H25" s="206">
        <v>5236</v>
      </c>
      <c r="I25" s="125">
        <f>IFERROR(G25/H25-1,"")</f>
        <v>3.2849503437738736E-2</v>
      </c>
      <c r="J25" s="208">
        <v>5408</v>
      </c>
      <c r="K25" s="206">
        <v>5236</v>
      </c>
      <c r="L25" s="125">
        <f>IFERROR(J25/K25-1,"")</f>
        <v>3.2849503437738736E-2</v>
      </c>
      <c r="M25" s="61" t="s">
        <v>0</v>
      </c>
      <c r="N25" s="135" t="s">
        <v>67</v>
      </c>
      <c r="O25" s="136"/>
      <c r="P25" s="136"/>
      <c r="Q25" s="136"/>
      <c r="R25" s="136"/>
      <c r="S25" s="136"/>
      <c r="T25" s="136"/>
      <c r="U25" s="136"/>
      <c r="V25" s="137"/>
      <c r="W25" s="62"/>
      <c r="X25" s="78"/>
      <c r="Y25" s="105">
        <f>IF(X25&gt;=0,IFERROR(X25/W25,0),"")</f>
        <v>0</v>
      </c>
      <c r="Z25" s="84">
        <f>W25</f>
        <v>0</v>
      </c>
      <c r="AA25" s="85">
        <f>X25</f>
        <v>0</v>
      </c>
      <c r="AB25" s="105" t="str">
        <f>IF(AND(AA25&lt;0.000000000001,Z25&lt;0.000000000000001),"",IFERROR(AA25/Z25,0))</f>
        <v/>
      </c>
      <c r="AC25" s="109" t="s">
        <v>123</v>
      </c>
      <c r="AD25" s="111" t="s">
        <v>81</v>
      </c>
    </row>
    <row r="26" spans="2:30" ht="32.25" customHeight="1" x14ac:dyDescent="0.25">
      <c r="B26" s="115"/>
      <c r="C26" s="118"/>
      <c r="D26" s="118"/>
      <c r="E26" s="118"/>
      <c r="F26" s="118"/>
      <c r="G26" s="151"/>
      <c r="H26" s="154"/>
      <c r="I26" s="125"/>
      <c r="J26" s="151"/>
      <c r="K26" s="154"/>
      <c r="L26" s="125"/>
      <c r="M26" s="55" t="s">
        <v>1</v>
      </c>
      <c r="N26" s="135"/>
      <c r="O26" s="136"/>
      <c r="P26" s="136"/>
      <c r="Q26" s="136"/>
      <c r="R26" s="136"/>
      <c r="S26" s="136"/>
      <c r="T26" s="136"/>
      <c r="U26" s="136"/>
      <c r="V26" s="137"/>
      <c r="W26" s="10"/>
      <c r="X26" s="10"/>
      <c r="Y26" s="106"/>
      <c r="Z26" s="59">
        <f>K25</f>
        <v>5236</v>
      </c>
      <c r="AA26" s="59">
        <f>K25</f>
        <v>5236</v>
      </c>
      <c r="AB26" s="108"/>
      <c r="AC26" s="109"/>
      <c r="AD26" s="111"/>
    </row>
    <row r="27" spans="2:30" s="8" customFormat="1" ht="34.5" customHeight="1" thickBot="1" x14ac:dyDescent="0.3">
      <c r="B27" s="115"/>
      <c r="C27" s="118"/>
      <c r="D27" s="118"/>
      <c r="E27" s="118"/>
      <c r="F27" s="118"/>
      <c r="G27" s="209"/>
      <c r="H27" s="207"/>
      <c r="I27" s="125"/>
      <c r="J27" s="209"/>
      <c r="K27" s="207"/>
      <c r="L27" s="125"/>
      <c r="M27" s="81" t="s">
        <v>11</v>
      </c>
      <c r="N27" s="135"/>
      <c r="O27" s="136"/>
      <c r="P27" s="136"/>
      <c r="Q27" s="136"/>
      <c r="R27" s="136"/>
      <c r="S27" s="136"/>
      <c r="T27" s="136"/>
      <c r="U27" s="136"/>
      <c r="V27" s="137"/>
      <c r="W27" s="74" t="str">
        <f>IF(OR(W25="",W26=""),"",IFERROR(W25/W26,0)-1)</f>
        <v/>
      </c>
      <c r="X27" s="74" t="str">
        <f>IF(OR(X25="",X26=""),"",IFERROR(X25/X26,0)-1)</f>
        <v/>
      </c>
      <c r="Y27" s="183"/>
      <c r="Z27" s="74">
        <f>IF(OR(Z25="",Z26=""),"",IFERROR(Z25/Z26,0)-1)</f>
        <v>-1</v>
      </c>
      <c r="AA27" s="74">
        <f>IF(OR(AA25="",AA26=""),"",IFERROR(AA25/AA26,0)-1)</f>
        <v>-1</v>
      </c>
      <c r="AB27" s="183"/>
      <c r="AC27" s="109"/>
      <c r="AD27" s="111"/>
    </row>
    <row r="28" spans="2:30" s="8" customFormat="1" ht="37.5" customHeight="1" x14ac:dyDescent="0.25">
      <c r="B28" s="114" t="s">
        <v>96</v>
      </c>
      <c r="C28" s="117" t="s">
        <v>143</v>
      </c>
      <c r="D28" s="117" t="s">
        <v>86</v>
      </c>
      <c r="E28" s="117" t="s">
        <v>84</v>
      </c>
      <c r="F28" s="117" t="s">
        <v>85</v>
      </c>
      <c r="G28" s="120">
        <v>239</v>
      </c>
      <c r="H28" s="120">
        <v>155</v>
      </c>
      <c r="I28" s="129">
        <f>IFERROR(G28/H28,"")</f>
        <v>1.5419354838709678</v>
      </c>
      <c r="J28" s="120">
        <v>239</v>
      </c>
      <c r="K28" s="120">
        <v>239</v>
      </c>
      <c r="L28" s="129">
        <f>IFERROR(J28/K28,"")</f>
        <v>1</v>
      </c>
      <c r="M28" s="54" t="s">
        <v>0</v>
      </c>
      <c r="N28" s="11">
        <v>54</v>
      </c>
      <c r="O28" s="94">
        <v>53</v>
      </c>
      <c r="P28" s="127">
        <f>IF(O28&gt;=0,IFERROR(O28/N28,0),"")</f>
        <v>0.98148148148148151</v>
      </c>
      <c r="Q28" s="13"/>
      <c r="R28" s="94"/>
      <c r="S28" s="127">
        <f>IF(R28&gt;=0,IFERROR(R28/Q28,0),"")</f>
        <v>0</v>
      </c>
      <c r="T28" s="13"/>
      <c r="U28" s="94"/>
      <c r="V28" s="127">
        <f>IF(U28&gt;=0,IFERROR(U28/T28,0),"")</f>
        <v>0</v>
      </c>
      <c r="W28" s="13"/>
      <c r="X28" s="94"/>
      <c r="Y28" s="127">
        <f>IF(X28&gt;=0,IFERROR(X28/W28,0),"")</f>
        <v>0</v>
      </c>
      <c r="Z28" s="80">
        <f>N28+Q28+T28+W28</f>
        <v>54</v>
      </c>
      <c r="AA28" s="44">
        <f>O28+R28+U28+X28</f>
        <v>53</v>
      </c>
      <c r="AB28" s="127">
        <f>IF(AND(AA28&lt;0.000000000001,Z28&lt;0.000000000000001),"",IFERROR(AA28/Z28,0))</f>
        <v>0.98148148148148151</v>
      </c>
      <c r="AC28" s="128" t="s">
        <v>190</v>
      </c>
      <c r="AD28" s="113" t="s">
        <v>85</v>
      </c>
    </row>
    <row r="29" spans="2:30" s="8" customFormat="1" ht="37.5" customHeight="1" x14ac:dyDescent="0.25">
      <c r="B29" s="115"/>
      <c r="C29" s="118"/>
      <c r="D29" s="118"/>
      <c r="E29" s="118"/>
      <c r="F29" s="118"/>
      <c r="G29" s="100"/>
      <c r="H29" s="100"/>
      <c r="I29" s="103"/>
      <c r="J29" s="100"/>
      <c r="K29" s="100"/>
      <c r="L29" s="103"/>
      <c r="M29" s="55" t="s">
        <v>1</v>
      </c>
      <c r="N29" s="12">
        <v>239</v>
      </c>
      <c r="O29" s="10">
        <v>239</v>
      </c>
      <c r="P29" s="106"/>
      <c r="Q29" s="10"/>
      <c r="R29" s="10"/>
      <c r="S29" s="106"/>
      <c r="T29" s="68"/>
      <c r="U29" s="68"/>
      <c r="V29" s="106"/>
      <c r="W29" s="10"/>
      <c r="X29" s="10"/>
      <c r="Y29" s="106"/>
      <c r="Z29" s="95">
        <f>K28</f>
        <v>239</v>
      </c>
      <c r="AA29" s="95">
        <f>K28</f>
        <v>239</v>
      </c>
      <c r="AB29" s="108"/>
      <c r="AC29" s="109"/>
      <c r="AD29" s="111"/>
    </row>
    <row r="30" spans="2:30" s="8" customFormat="1" ht="37.5" customHeight="1" thickBot="1" x14ac:dyDescent="0.3">
      <c r="B30" s="116"/>
      <c r="C30" s="119"/>
      <c r="D30" s="119"/>
      <c r="E30" s="119"/>
      <c r="F30" s="119"/>
      <c r="G30" s="101"/>
      <c r="H30" s="101"/>
      <c r="I30" s="104"/>
      <c r="J30" s="101"/>
      <c r="K30" s="101"/>
      <c r="L30" s="104"/>
      <c r="M30" s="56" t="s">
        <v>11</v>
      </c>
      <c r="N30" s="53">
        <f>IF(OR(N28="",N29=""),"",IFERROR(N28/N29,0))</f>
        <v>0.22594142259414227</v>
      </c>
      <c r="O30" s="51">
        <f>IF(OR(O28="",O29=""),"",IFERROR(O28/O29,0))</f>
        <v>0.22175732217573221</v>
      </c>
      <c r="P30" s="107"/>
      <c r="Q30" s="51" t="str">
        <f>IF(OR(Q28="",Q29=""),"",IFERROR(Q28/Q29,0))</f>
        <v/>
      </c>
      <c r="R30" s="51" t="str">
        <f>IF(OR(R28="",R29=""),"",IFERROR(R28/R29,0))</f>
        <v/>
      </c>
      <c r="S30" s="107"/>
      <c r="T30" s="51" t="str">
        <f>IF(OR(T28="",T29=""),"",IFERROR(T28/T29,0))</f>
        <v/>
      </c>
      <c r="U30" s="51"/>
      <c r="V30" s="107"/>
      <c r="W30" s="51" t="str">
        <f>IF(OR(W28="",W29=""),"",IFERROR(W28/W29,0))</f>
        <v/>
      </c>
      <c r="X30" s="51" t="str">
        <f>IF(OR(X28="",X29=""),"",IFERROR(X28/X29,0))</f>
        <v/>
      </c>
      <c r="Y30" s="107"/>
      <c r="Z30" s="51">
        <f>IF(OR(Z28="",Z29=""),"",IFERROR(Z28/Z29,0))</f>
        <v>0.22594142259414227</v>
      </c>
      <c r="AA30" s="51">
        <f>IF(OR(AA28="",AA29=""),"",IFERROR(AA28/AA29,0))</f>
        <v>0.22175732217573221</v>
      </c>
      <c r="AB30" s="107"/>
      <c r="AC30" s="110"/>
      <c r="AD30" s="112"/>
    </row>
    <row r="31" spans="2:30" ht="30" customHeight="1" x14ac:dyDescent="0.25">
      <c r="B31" s="114" t="s">
        <v>101</v>
      </c>
      <c r="C31" s="117" t="s">
        <v>142</v>
      </c>
      <c r="D31" s="117" t="s">
        <v>87</v>
      </c>
      <c r="E31" s="117" t="s">
        <v>88</v>
      </c>
      <c r="F31" s="117" t="s">
        <v>45</v>
      </c>
      <c r="G31" s="150">
        <v>80</v>
      </c>
      <c r="H31" s="153">
        <v>67</v>
      </c>
      <c r="I31" s="124">
        <f>IFERROR(G31/H31-1,"")</f>
        <v>0.19402985074626855</v>
      </c>
      <c r="J31" s="150">
        <v>80</v>
      </c>
      <c r="K31" s="153">
        <v>80</v>
      </c>
      <c r="L31" s="124">
        <f>IFERROR(J31/K31-1,"")</f>
        <v>0</v>
      </c>
      <c r="M31" s="54" t="s">
        <v>0</v>
      </c>
      <c r="N31" s="132" t="s">
        <v>67</v>
      </c>
      <c r="O31" s="133"/>
      <c r="P31" s="133"/>
      <c r="Q31" s="133"/>
      <c r="R31" s="133"/>
      <c r="S31" s="133"/>
      <c r="T31" s="133"/>
      <c r="U31" s="133"/>
      <c r="V31" s="134"/>
      <c r="W31" s="13"/>
      <c r="X31" s="75"/>
      <c r="Y31" s="127">
        <f>IF(X31&gt;=0,IFERROR(X31/W31,0),"")</f>
        <v>0</v>
      </c>
      <c r="Z31" s="80">
        <f>W31</f>
        <v>0</v>
      </c>
      <c r="AA31" s="44">
        <f>X31</f>
        <v>0</v>
      </c>
      <c r="AB31" s="127" t="str">
        <f>IF(AND(AA31&lt;0.000000000001,Z31&lt;0.000000000000001),"",IFERROR(AA31/Z31,0))</f>
        <v/>
      </c>
      <c r="AC31" s="128" t="s">
        <v>126</v>
      </c>
      <c r="AD31" s="113" t="s">
        <v>45</v>
      </c>
    </row>
    <row r="32" spans="2:30" ht="30" customHeight="1" x14ac:dyDescent="0.25">
      <c r="B32" s="115"/>
      <c r="C32" s="118"/>
      <c r="D32" s="118"/>
      <c r="E32" s="118"/>
      <c r="F32" s="118"/>
      <c r="G32" s="151"/>
      <c r="H32" s="154"/>
      <c r="I32" s="125"/>
      <c r="J32" s="151"/>
      <c r="K32" s="154"/>
      <c r="L32" s="125"/>
      <c r="M32" s="55" t="s">
        <v>1</v>
      </c>
      <c r="N32" s="135"/>
      <c r="O32" s="136"/>
      <c r="P32" s="136"/>
      <c r="Q32" s="136"/>
      <c r="R32" s="136"/>
      <c r="S32" s="136"/>
      <c r="T32" s="136"/>
      <c r="U32" s="136"/>
      <c r="V32" s="137"/>
      <c r="W32" s="10"/>
      <c r="X32" s="10"/>
      <c r="Y32" s="106"/>
      <c r="Z32" s="77">
        <f>K31</f>
        <v>80</v>
      </c>
      <c r="AA32" s="77">
        <f>K31</f>
        <v>80</v>
      </c>
      <c r="AB32" s="108"/>
      <c r="AC32" s="109"/>
      <c r="AD32" s="111"/>
    </row>
    <row r="33" spans="2:30" ht="30" customHeight="1" thickBot="1" x14ac:dyDescent="0.3">
      <c r="B33" s="116"/>
      <c r="C33" s="119"/>
      <c r="D33" s="119"/>
      <c r="E33" s="119"/>
      <c r="F33" s="119"/>
      <c r="G33" s="152"/>
      <c r="H33" s="155"/>
      <c r="I33" s="126"/>
      <c r="J33" s="152"/>
      <c r="K33" s="155"/>
      <c r="L33" s="126"/>
      <c r="M33" s="56" t="s">
        <v>11</v>
      </c>
      <c r="N33" s="138"/>
      <c r="O33" s="139"/>
      <c r="P33" s="139"/>
      <c r="Q33" s="139"/>
      <c r="R33" s="139"/>
      <c r="S33" s="139"/>
      <c r="T33" s="139"/>
      <c r="U33" s="139"/>
      <c r="V33" s="140"/>
      <c r="W33" s="51" t="str">
        <f>IF(OR(W31="",W32=""),"",IFERROR(W31/W32,0))</f>
        <v/>
      </c>
      <c r="X33" s="51" t="str">
        <f>IF(OR(X31="",X32=""),"",IFERROR(X31/X32,0))</f>
        <v/>
      </c>
      <c r="Y33" s="107"/>
      <c r="Z33" s="51">
        <f>IF(OR(Z31="",Z32=""),"",IFERROR(Z31/Z32,0)-1)</f>
        <v>-1</v>
      </c>
      <c r="AA33" s="51">
        <f>IF(OR(AA31="",AA32=""),"",IFERROR(AA31/AA32,0)-1)</f>
        <v>-1</v>
      </c>
      <c r="AB33" s="107"/>
      <c r="AC33" s="110"/>
      <c r="AD33" s="112"/>
    </row>
    <row r="34" spans="2:30" ht="30" customHeight="1" x14ac:dyDescent="0.25">
      <c r="B34" s="114" t="s">
        <v>182</v>
      </c>
      <c r="C34" s="117" t="s">
        <v>181</v>
      </c>
      <c r="D34" s="117" t="s">
        <v>183</v>
      </c>
      <c r="E34" s="117" t="s">
        <v>184</v>
      </c>
      <c r="F34" s="117" t="s">
        <v>40</v>
      </c>
      <c r="G34" s="120">
        <v>95</v>
      </c>
      <c r="H34" s="120">
        <v>80</v>
      </c>
      <c r="I34" s="121"/>
      <c r="J34" s="120">
        <v>96</v>
      </c>
      <c r="K34" s="120">
        <v>95</v>
      </c>
      <c r="L34" s="124">
        <f>IFERROR(J34/K34-1,"")</f>
        <v>1.0526315789473717E-2</v>
      </c>
      <c r="M34" s="54" t="s">
        <v>0</v>
      </c>
      <c r="N34" s="11"/>
      <c r="O34" s="94"/>
      <c r="P34" s="127">
        <f>IF(O34&gt;=0,IFERROR(O34/N34,0),"")</f>
        <v>0</v>
      </c>
      <c r="Q34" s="13"/>
      <c r="R34" s="94"/>
      <c r="S34" s="127">
        <f>IF(R34&gt;=0,IFERROR(R34/Q34,0),"")</f>
        <v>0</v>
      </c>
      <c r="T34" s="13"/>
      <c r="U34" s="94"/>
      <c r="V34" s="127">
        <f>IF(U34&gt;=0,IFERROR(U34/T34,0),"")</f>
        <v>0</v>
      </c>
      <c r="W34" s="13"/>
      <c r="X34" s="94"/>
      <c r="Y34" s="127">
        <f>IF(X34&gt;=0,IFERROR(X34/W34,0),"")</f>
        <v>0</v>
      </c>
      <c r="Z34" s="80">
        <f>N34+Q34+T34+W34</f>
        <v>0</v>
      </c>
      <c r="AA34" s="44">
        <f>O34+R34+U34+X34</f>
        <v>0</v>
      </c>
      <c r="AB34" s="127" t="str">
        <f>IF(AND(AA34&lt;0.000000000001,Z34&lt;0.000000000000001),"",IFERROR(AA34/Z34,0))</f>
        <v/>
      </c>
      <c r="AC34" s="128" t="s">
        <v>191</v>
      </c>
      <c r="AD34" s="113" t="s">
        <v>40</v>
      </c>
    </row>
    <row r="35" spans="2:30" ht="30" customHeight="1" x14ac:dyDescent="0.25">
      <c r="B35" s="115"/>
      <c r="C35" s="118"/>
      <c r="D35" s="118"/>
      <c r="E35" s="118"/>
      <c r="F35" s="118"/>
      <c r="G35" s="100"/>
      <c r="H35" s="100"/>
      <c r="I35" s="122"/>
      <c r="J35" s="100"/>
      <c r="K35" s="100"/>
      <c r="L35" s="125"/>
      <c r="M35" s="55" t="s">
        <v>1</v>
      </c>
      <c r="N35" s="12"/>
      <c r="O35" s="10"/>
      <c r="P35" s="106"/>
      <c r="Q35" s="10"/>
      <c r="R35" s="10"/>
      <c r="S35" s="106"/>
      <c r="T35" s="68"/>
      <c r="U35" s="68"/>
      <c r="V35" s="106"/>
      <c r="W35" s="10"/>
      <c r="X35" s="10"/>
      <c r="Y35" s="106"/>
      <c r="Z35" s="95">
        <f>K34</f>
        <v>95</v>
      </c>
      <c r="AA35" s="95">
        <f>K34</f>
        <v>95</v>
      </c>
      <c r="AB35" s="108"/>
      <c r="AC35" s="109"/>
      <c r="AD35" s="111"/>
    </row>
    <row r="36" spans="2:30" ht="30" customHeight="1" thickBot="1" x14ac:dyDescent="0.3">
      <c r="B36" s="116"/>
      <c r="C36" s="119"/>
      <c r="D36" s="119"/>
      <c r="E36" s="119"/>
      <c r="F36" s="119"/>
      <c r="G36" s="101"/>
      <c r="H36" s="101"/>
      <c r="I36" s="123"/>
      <c r="J36" s="101"/>
      <c r="K36" s="101"/>
      <c r="L36" s="126"/>
      <c r="M36" s="56" t="s">
        <v>11</v>
      </c>
      <c r="N36" s="53" t="str">
        <f>IF(OR(N34="",N35=""),"",IFERROR(N34/N35,0))</f>
        <v/>
      </c>
      <c r="O36" s="51" t="str">
        <f>IF(OR(O34="",O35=""),"",IFERROR(O34/O35,0))</f>
        <v/>
      </c>
      <c r="P36" s="107"/>
      <c r="Q36" s="51" t="str">
        <f>IF(OR(Q34="",Q35=""),"",IFERROR(Q34/Q35,0))</f>
        <v/>
      </c>
      <c r="R36" s="51" t="str">
        <f>IF(OR(R34="",R35=""),"",IFERROR(R34/R35,0))</f>
        <v/>
      </c>
      <c r="S36" s="107"/>
      <c r="T36" s="51" t="str">
        <f>IF(OR(T34="",T35=""),"",IFERROR(T34/T35,0))</f>
        <v/>
      </c>
      <c r="U36" s="51"/>
      <c r="V36" s="107"/>
      <c r="W36" s="51" t="str">
        <f>IF(OR(W34="",W35=""),"",IFERROR(W34/W35,0))</f>
        <v/>
      </c>
      <c r="X36" s="51" t="str">
        <f>IF(OR(X34="",X35=""),"",IFERROR(X34/X35,0))</f>
        <v/>
      </c>
      <c r="Y36" s="107"/>
      <c r="Z36" s="51">
        <f>IF(OR(Z34="",Z35=""),"",IFERROR(Z34/Z35,0))</f>
        <v>0</v>
      </c>
      <c r="AA36" s="51">
        <f>IF(OR(AA34="",AA35=""),"",IFERROR(AA34/AA35,0))</f>
        <v>0</v>
      </c>
      <c r="AB36" s="107"/>
      <c r="AC36" s="110"/>
      <c r="AD36" s="112"/>
    </row>
    <row r="37" spans="2:30" ht="30" customHeight="1" x14ac:dyDescent="0.25">
      <c r="B37" s="114" t="s">
        <v>112</v>
      </c>
      <c r="C37" s="117" t="s">
        <v>144</v>
      </c>
      <c r="D37" s="117" t="s">
        <v>145</v>
      </c>
      <c r="E37" s="117" t="s">
        <v>146</v>
      </c>
      <c r="F37" s="117" t="s">
        <v>41</v>
      </c>
      <c r="G37" s="120">
        <v>1</v>
      </c>
      <c r="H37" s="120">
        <v>6</v>
      </c>
      <c r="I37" s="121"/>
      <c r="J37" s="120">
        <v>2</v>
      </c>
      <c r="K37" s="120">
        <v>6</v>
      </c>
      <c r="L37" s="124">
        <f>IFERROR(J37/K37-1,"")</f>
        <v>-0.66666666666666674</v>
      </c>
      <c r="M37" s="54" t="s">
        <v>0</v>
      </c>
      <c r="N37" s="11"/>
      <c r="O37" s="75"/>
      <c r="P37" s="127">
        <f>IF(O37&gt;=0,IFERROR(O37/N37,0),"")</f>
        <v>0</v>
      </c>
      <c r="Q37" s="13"/>
      <c r="R37" s="75"/>
      <c r="S37" s="127">
        <f>IF(R37&gt;=0,IFERROR(R37/Q37,0),"")</f>
        <v>0</v>
      </c>
      <c r="T37" s="13"/>
      <c r="U37" s="75"/>
      <c r="V37" s="127">
        <f>IF(U37&gt;=0,IFERROR(U37/T37,0),"")</f>
        <v>0</v>
      </c>
      <c r="W37" s="13"/>
      <c r="X37" s="75"/>
      <c r="Y37" s="127">
        <f>IF(X37&gt;=0,IFERROR(X37/W37,0),"")</f>
        <v>0</v>
      </c>
      <c r="Z37" s="80">
        <f>N37+Q37+T37+W37</f>
        <v>0</v>
      </c>
      <c r="AA37" s="44">
        <f>O37+R37+U37+X37</f>
        <v>0</v>
      </c>
      <c r="AB37" s="127" t="str">
        <f>IF(AND(AA37&lt;0.000000000001,Z37&lt;0.000000000000001),"",IFERROR(AA37/Z37,0))</f>
        <v/>
      </c>
      <c r="AC37" s="128" t="s">
        <v>127</v>
      </c>
      <c r="AD37" s="113" t="s">
        <v>41</v>
      </c>
    </row>
    <row r="38" spans="2:30" ht="30" customHeight="1" x14ac:dyDescent="0.25">
      <c r="B38" s="115"/>
      <c r="C38" s="118"/>
      <c r="D38" s="118"/>
      <c r="E38" s="118"/>
      <c r="F38" s="118"/>
      <c r="G38" s="100"/>
      <c r="H38" s="100"/>
      <c r="I38" s="122"/>
      <c r="J38" s="100"/>
      <c r="K38" s="100"/>
      <c r="L38" s="125"/>
      <c r="M38" s="55" t="s">
        <v>1</v>
      </c>
      <c r="N38" s="12"/>
      <c r="O38" s="10"/>
      <c r="P38" s="106"/>
      <c r="Q38" s="10"/>
      <c r="R38" s="10"/>
      <c r="S38" s="106"/>
      <c r="T38" s="68"/>
      <c r="U38" s="68"/>
      <c r="V38" s="106"/>
      <c r="W38" s="10"/>
      <c r="X38" s="10"/>
      <c r="Y38" s="106"/>
      <c r="Z38" s="77">
        <f>K37</f>
        <v>6</v>
      </c>
      <c r="AA38" s="77">
        <f>K37</f>
        <v>6</v>
      </c>
      <c r="AB38" s="108"/>
      <c r="AC38" s="109"/>
      <c r="AD38" s="111"/>
    </row>
    <row r="39" spans="2:30" ht="30" customHeight="1" thickBot="1" x14ac:dyDescent="0.3">
      <c r="B39" s="116"/>
      <c r="C39" s="119"/>
      <c r="D39" s="119"/>
      <c r="E39" s="119"/>
      <c r="F39" s="119"/>
      <c r="G39" s="101"/>
      <c r="H39" s="101"/>
      <c r="I39" s="123"/>
      <c r="J39" s="101"/>
      <c r="K39" s="101"/>
      <c r="L39" s="126"/>
      <c r="M39" s="56" t="s">
        <v>11</v>
      </c>
      <c r="N39" s="53" t="str">
        <f>IF(OR(N37="",N38=""),"",IFERROR(N37/N38,0))</f>
        <v/>
      </c>
      <c r="O39" s="51" t="str">
        <f>IF(OR(O37="",O38=""),"",IFERROR(O37/O38,0))</f>
        <v/>
      </c>
      <c r="P39" s="107"/>
      <c r="Q39" s="51" t="str">
        <f>IF(OR(Q37="",Q38=""),"",IFERROR(Q37/Q38,0))</f>
        <v/>
      </c>
      <c r="R39" s="51" t="str">
        <f>IF(OR(R37="",R38=""),"",IFERROR(R37/R38,0))</f>
        <v/>
      </c>
      <c r="S39" s="107"/>
      <c r="T39" s="51" t="str">
        <f>IF(OR(T37="",T38=""),"",IFERROR(T37/T38,0))</f>
        <v/>
      </c>
      <c r="U39" s="51"/>
      <c r="V39" s="107"/>
      <c r="W39" s="51" t="str">
        <f>IF(OR(W37="",W38=""),"",IFERROR(W37/W38,0))</f>
        <v/>
      </c>
      <c r="X39" s="51" t="str">
        <f>IF(OR(X37="",X38=""),"",IFERROR(X37/X38,0))</f>
        <v/>
      </c>
      <c r="Y39" s="107"/>
      <c r="Z39" s="51">
        <f>IF(OR(Z37="",Z38=""),"",IFERROR(Z37/Z38,0))</f>
        <v>0</v>
      </c>
      <c r="AA39" s="51">
        <f>IF(OR(AA37="",AA38=""),"",IFERROR(AA37/AA38,0))</f>
        <v>0</v>
      </c>
      <c r="AB39" s="107"/>
      <c r="AC39" s="110"/>
      <c r="AD39" s="112"/>
    </row>
    <row r="40" spans="2:30" ht="30" customHeight="1" x14ac:dyDescent="0.25">
      <c r="B40" s="115" t="s">
        <v>147</v>
      </c>
      <c r="C40" s="118" t="s">
        <v>171</v>
      </c>
      <c r="D40" s="118" t="s">
        <v>148</v>
      </c>
      <c r="E40" s="118" t="s">
        <v>97</v>
      </c>
      <c r="F40" s="118" t="s">
        <v>98</v>
      </c>
      <c r="G40" s="208">
        <v>1</v>
      </c>
      <c r="H40" s="206">
        <v>2</v>
      </c>
      <c r="I40" s="125">
        <f>IFERROR(G40/H40-1,"")</f>
        <v>-0.5</v>
      </c>
      <c r="J40" s="208">
        <v>1</v>
      </c>
      <c r="K40" s="206">
        <v>1</v>
      </c>
      <c r="L40" s="125">
        <f>IFERROR(J40/K40-1,"")</f>
        <v>0</v>
      </c>
      <c r="M40" s="61" t="s">
        <v>0</v>
      </c>
      <c r="N40" s="135" t="s">
        <v>67</v>
      </c>
      <c r="O40" s="136"/>
      <c r="P40" s="136"/>
      <c r="Q40" s="136"/>
      <c r="R40" s="136"/>
      <c r="S40" s="136"/>
      <c r="T40" s="136"/>
      <c r="U40" s="136"/>
      <c r="V40" s="137"/>
      <c r="W40" s="62"/>
      <c r="X40" s="78"/>
      <c r="Y40" s="105">
        <f t="shared" ref="Y40" si="0">IF(X40&gt;=0,IFERROR(X40/W40,0),"")</f>
        <v>0</v>
      </c>
      <c r="Z40" s="84">
        <f>W40</f>
        <v>0</v>
      </c>
      <c r="AA40" s="85">
        <f>X40</f>
        <v>0</v>
      </c>
      <c r="AB40" s="105" t="str">
        <f>IF(AND(AA40&lt;0.000000000001,Z40&lt;0.000000000000001),"",IFERROR(AA40/Z40,0))</f>
        <v/>
      </c>
      <c r="AC40" s="109" t="s">
        <v>192</v>
      </c>
      <c r="AD40" s="111" t="s">
        <v>98</v>
      </c>
    </row>
    <row r="41" spans="2:30" ht="30" customHeight="1" x14ac:dyDescent="0.25">
      <c r="B41" s="115"/>
      <c r="C41" s="118"/>
      <c r="D41" s="118"/>
      <c r="E41" s="118"/>
      <c r="F41" s="118"/>
      <c r="G41" s="151"/>
      <c r="H41" s="154"/>
      <c r="I41" s="125"/>
      <c r="J41" s="151"/>
      <c r="K41" s="154"/>
      <c r="L41" s="125"/>
      <c r="M41" s="55" t="s">
        <v>1</v>
      </c>
      <c r="N41" s="135"/>
      <c r="O41" s="136"/>
      <c r="P41" s="136"/>
      <c r="Q41" s="136"/>
      <c r="R41" s="136"/>
      <c r="S41" s="136"/>
      <c r="T41" s="136"/>
      <c r="U41" s="136"/>
      <c r="V41" s="137"/>
      <c r="W41" s="10"/>
      <c r="X41" s="10"/>
      <c r="Y41" s="106"/>
      <c r="Z41" s="77">
        <f>K40</f>
        <v>1</v>
      </c>
      <c r="AA41" s="77">
        <f>K40</f>
        <v>1</v>
      </c>
      <c r="AB41" s="108"/>
      <c r="AC41" s="109"/>
      <c r="AD41" s="111"/>
    </row>
    <row r="42" spans="2:30" ht="30" customHeight="1" thickBot="1" x14ac:dyDescent="0.3">
      <c r="B42" s="116"/>
      <c r="C42" s="119"/>
      <c r="D42" s="119"/>
      <c r="E42" s="119"/>
      <c r="F42" s="119"/>
      <c r="G42" s="152"/>
      <c r="H42" s="155"/>
      <c r="I42" s="126"/>
      <c r="J42" s="152"/>
      <c r="K42" s="155"/>
      <c r="L42" s="126"/>
      <c r="M42" s="56" t="s">
        <v>11</v>
      </c>
      <c r="N42" s="138"/>
      <c r="O42" s="139"/>
      <c r="P42" s="139"/>
      <c r="Q42" s="139"/>
      <c r="R42" s="139"/>
      <c r="S42" s="139"/>
      <c r="T42" s="139"/>
      <c r="U42" s="139"/>
      <c r="V42" s="140"/>
      <c r="W42" s="51" t="str">
        <f>IF(OR(W40="",W41=""),"",IFERROR(W40/W41,0))</f>
        <v/>
      </c>
      <c r="X42" s="51" t="str">
        <f>IF(OR(X40="",X41=""),"",IFERROR(X40/X41,0))</f>
        <v/>
      </c>
      <c r="Y42" s="107"/>
      <c r="Z42" s="51">
        <f>IF(OR(Z40="",Z41=""),"",IFERROR(Z40/Z41,0)-1)</f>
        <v>-1</v>
      </c>
      <c r="AA42" s="51">
        <f>IF(OR(AA40="",AA41=""),"",IFERROR(AA40/AA41,0)-1)</f>
        <v>-1</v>
      </c>
      <c r="AB42" s="107"/>
      <c r="AC42" s="110"/>
      <c r="AD42" s="112"/>
    </row>
    <row r="43" spans="2:30" ht="30" customHeight="1" x14ac:dyDescent="0.25">
      <c r="B43" s="115" t="s">
        <v>114</v>
      </c>
      <c r="C43" s="118" t="s">
        <v>99</v>
      </c>
      <c r="D43" s="118" t="s">
        <v>185</v>
      </c>
      <c r="E43" s="118" t="s">
        <v>100</v>
      </c>
      <c r="F43" s="118" t="s">
        <v>65</v>
      </c>
      <c r="G43" s="99">
        <v>195</v>
      </c>
      <c r="H43" s="99">
        <v>195</v>
      </c>
      <c r="I43" s="227"/>
      <c r="J43" s="99">
        <v>195</v>
      </c>
      <c r="K43" s="99">
        <v>195</v>
      </c>
      <c r="L43" s="102">
        <f>IFERROR(J43/K43,"")</f>
        <v>1</v>
      </c>
      <c r="M43" s="61" t="s">
        <v>0</v>
      </c>
      <c r="N43" s="83">
        <v>46</v>
      </c>
      <c r="O43" s="78">
        <v>52</v>
      </c>
      <c r="P43" s="105">
        <f>IF(O43&gt;=0,IFERROR(O43/N43,0),"")</f>
        <v>1.1304347826086956</v>
      </c>
      <c r="Q43" s="62"/>
      <c r="R43" s="78"/>
      <c r="S43" s="105">
        <f>IF(R43&gt;=0,IFERROR(R43/Q43,0),"")</f>
        <v>0</v>
      </c>
      <c r="T43" s="62"/>
      <c r="U43" s="78"/>
      <c r="V43" s="105">
        <f>IF(U43&gt;=0,IFERROR(U43/T43,0),"")</f>
        <v>0</v>
      </c>
      <c r="W43" s="62"/>
      <c r="X43" s="78"/>
      <c r="Y43" s="105">
        <f>IF(X43&gt;=0,IFERROR(X43/W43,0),"")</f>
        <v>0</v>
      </c>
      <c r="Z43" s="84">
        <f>N43+Q43+T43+W43</f>
        <v>46</v>
      </c>
      <c r="AA43" s="85">
        <f>O43+R43+U43+X43</f>
        <v>52</v>
      </c>
      <c r="AB43" s="105">
        <f>IF(AND(AA43&lt;0.000000000001,Z43&lt;0.000000000000001),"",IFERROR(AA43/Z43,0))</f>
        <v>1.1304347826086956</v>
      </c>
      <c r="AC43" s="109" t="s">
        <v>128</v>
      </c>
      <c r="AD43" s="111" t="s">
        <v>65</v>
      </c>
    </row>
    <row r="44" spans="2:30" ht="30" customHeight="1" x14ac:dyDescent="0.25">
      <c r="B44" s="115"/>
      <c r="C44" s="118"/>
      <c r="D44" s="118"/>
      <c r="E44" s="118"/>
      <c r="F44" s="118"/>
      <c r="G44" s="100"/>
      <c r="H44" s="100"/>
      <c r="I44" s="228"/>
      <c r="J44" s="100"/>
      <c r="K44" s="100"/>
      <c r="L44" s="103"/>
      <c r="M44" s="55" t="s">
        <v>1</v>
      </c>
      <c r="N44" s="12">
        <v>195</v>
      </c>
      <c r="O44" s="10">
        <v>195</v>
      </c>
      <c r="P44" s="106"/>
      <c r="Q44" s="10"/>
      <c r="R44" s="10"/>
      <c r="S44" s="106"/>
      <c r="T44" s="68"/>
      <c r="U44" s="68"/>
      <c r="V44" s="106"/>
      <c r="W44" s="10"/>
      <c r="X44" s="10"/>
      <c r="Y44" s="106"/>
      <c r="Z44" s="77">
        <f>K43</f>
        <v>195</v>
      </c>
      <c r="AA44" s="77">
        <f>K43</f>
        <v>195</v>
      </c>
      <c r="AB44" s="108"/>
      <c r="AC44" s="109"/>
      <c r="AD44" s="111"/>
    </row>
    <row r="45" spans="2:30" ht="30" customHeight="1" thickBot="1" x14ac:dyDescent="0.3">
      <c r="B45" s="116"/>
      <c r="C45" s="119"/>
      <c r="D45" s="119"/>
      <c r="E45" s="119"/>
      <c r="F45" s="119"/>
      <c r="G45" s="101"/>
      <c r="H45" s="101"/>
      <c r="I45" s="229"/>
      <c r="J45" s="101"/>
      <c r="K45" s="101"/>
      <c r="L45" s="104"/>
      <c r="M45" s="56" t="s">
        <v>11</v>
      </c>
      <c r="N45" s="53">
        <f>IF(OR(N43="",N44=""),"",IFERROR(N43/N44,0))</f>
        <v>0.23589743589743589</v>
      </c>
      <c r="O45" s="51">
        <f>IF(OR(O43="",O44=""),"",IFERROR(O43/O44,0))</f>
        <v>0.26666666666666666</v>
      </c>
      <c r="P45" s="107"/>
      <c r="Q45" s="51" t="str">
        <f>IF(OR(Q43="",Q44=""),"",IFERROR(Q43/Q44,0))</f>
        <v/>
      </c>
      <c r="R45" s="51" t="str">
        <f>IF(OR(R43="",R44=""),"",IFERROR(R43/R44,0))</f>
        <v/>
      </c>
      <c r="S45" s="107"/>
      <c r="T45" s="51" t="str">
        <f>IF(OR(T43="",T44=""),"",IFERROR(T43/T44,0))</f>
        <v/>
      </c>
      <c r="U45" s="51"/>
      <c r="V45" s="107"/>
      <c r="W45" s="51" t="str">
        <f>IF(OR(W43="",W44=""),"",IFERROR(W43/W44,0))</f>
        <v/>
      </c>
      <c r="X45" s="51" t="str">
        <f>IF(OR(X43="",X44=""),"",IFERROR(X43/X44,0))</f>
        <v/>
      </c>
      <c r="Y45" s="107"/>
      <c r="Z45" s="51">
        <f>IF(OR(Z43="",Z44=""),"",IFERROR(Z43/Z44,0))</f>
        <v>0.23589743589743589</v>
      </c>
      <c r="AA45" s="51">
        <f>IF(OR(AA43="",AA44=""),"",IFERROR(AA43/AA44,0))</f>
        <v>0.26666666666666666</v>
      </c>
      <c r="AB45" s="107"/>
      <c r="AC45" s="110"/>
      <c r="AD45" s="112"/>
    </row>
    <row r="46" spans="2:30" ht="30" customHeight="1" x14ac:dyDescent="0.25">
      <c r="B46" s="115" t="s">
        <v>149</v>
      </c>
      <c r="C46" s="118" t="s">
        <v>186</v>
      </c>
      <c r="D46" s="118" t="s">
        <v>187</v>
      </c>
      <c r="E46" s="118" t="s">
        <v>188</v>
      </c>
      <c r="F46" s="118" t="s">
        <v>65</v>
      </c>
      <c r="G46" s="99">
        <v>140</v>
      </c>
      <c r="H46" s="99">
        <v>179</v>
      </c>
      <c r="I46" s="227"/>
      <c r="J46" s="99">
        <v>195</v>
      </c>
      <c r="K46" s="99">
        <v>195</v>
      </c>
      <c r="L46" s="102">
        <f>IFERROR(J46/K46,"")</f>
        <v>1</v>
      </c>
      <c r="M46" s="61" t="s">
        <v>0</v>
      </c>
      <c r="N46" s="83"/>
      <c r="O46" s="96"/>
      <c r="P46" s="105">
        <f>IF(O46&gt;=0,IFERROR(O46/N46,0),"")</f>
        <v>0</v>
      </c>
      <c r="Q46" s="62"/>
      <c r="R46" s="96"/>
      <c r="S46" s="105">
        <f>IF(R46&gt;=0,IFERROR(R46/Q46,0),"")</f>
        <v>0</v>
      </c>
      <c r="T46" s="62"/>
      <c r="U46" s="96"/>
      <c r="V46" s="105">
        <f>IF(U46&gt;=0,IFERROR(U46/T46,0),"")</f>
        <v>0</v>
      </c>
      <c r="W46" s="62"/>
      <c r="X46" s="96"/>
      <c r="Y46" s="105">
        <f>IF(X46&gt;=0,IFERROR(X46/W46,0),"")</f>
        <v>0</v>
      </c>
      <c r="Z46" s="84">
        <f>N46+Q46+T46+W46</f>
        <v>0</v>
      </c>
      <c r="AA46" s="85">
        <f>O46+R46+U46+X46</f>
        <v>0</v>
      </c>
      <c r="AB46" s="105" t="str">
        <f>IF(AND(AA46&lt;0.000000000001,Z46&lt;0.000000000000001),"",IFERROR(AA46/Z46,0))</f>
        <v/>
      </c>
      <c r="AC46" s="109" t="s">
        <v>193</v>
      </c>
      <c r="AD46" s="111" t="s">
        <v>65</v>
      </c>
    </row>
    <row r="47" spans="2:30" ht="30" customHeight="1" x14ac:dyDescent="0.25">
      <c r="B47" s="115"/>
      <c r="C47" s="118"/>
      <c r="D47" s="118"/>
      <c r="E47" s="118"/>
      <c r="F47" s="118"/>
      <c r="G47" s="100"/>
      <c r="H47" s="100"/>
      <c r="I47" s="228"/>
      <c r="J47" s="100"/>
      <c r="K47" s="100"/>
      <c r="L47" s="103"/>
      <c r="M47" s="55" t="s">
        <v>1</v>
      </c>
      <c r="N47" s="12"/>
      <c r="O47" s="10"/>
      <c r="P47" s="106"/>
      <c r="Q47" s="10"/>
      <c r="R47" s="10"/>
      <c r="S47" s="106"/>
      <c r="T47" s="68"/>
      <c r="U47" s="68"/>
      <c r="V47" s="106"/>
      <c r="W47" s="10"/>
      <c r="X47" s="10"/>
      <c r="Y47" s="106"/>
      <c r="Z47" s="95">
        <f>K46</f>
        <v>195</v>
      </c>
      <c r="AA47" s="95">
        <f>K46</f>
        <v>195</v>
      </c>
      <c r="AB47" s="108"/>
      <c r="AC47" s="109"/>
      <c r="AD47" s="111"/>
    </row>
    <row r="48" spans="2:30" ht="30" customHeight="1" thickBot="1" x14ac:dyDescent="0.3">
      <c r="B48" s="116"/>
      <c r="C48" s="119"/>
      <c r="D48" s="119"/>
      <c r="E48" s="119"/>
      <c r="F48" s="119"/>
      <c r="G48" s="101"/>
      <c r="H48" s="101"/>
      <c r="I48" s="229"/>
      <c r="J48" s="101"/>
      <c r="K48" s="101"/>
      <c r="L48" s="104"/>
      <c r="M48" s="56" t="s">
        <v>11</v>
      </c>
      <c r="N48" s="53" t="str">
        <f>IF(OR(N46="",N47=""),"",IFERROR(N46/N47,0))</f>
        <v/>
      </c>
      <c r="O48" s="51" t="str">
        <f>IF(OR(O46="",O47=""),"",IFERROR(O46/O47,0))</f>
        <v/>
      </c>
      <c r="P48" s="107"/>
      <c r="Q48" s="51" t="str">
        <f>IF(OR(Q46="",Q47=""),"",IFERROR(Q46/Q47,0))</f>
        <v/>
      </c>
      <c r="R48" s="51" t="str">
        <f>IF(OR(R46="",R47=""),"",IFERROR(R46/R47,0))</f>
        <v/>
      </c>
      <c r="S48" s="107"/>
      <c r="T48" s="51" t="str">
        <f>IF(OR(T46="",T47=""),"",IFERROR(T46/T47,0))</f>
        <v/>
      </c>
      <c r="U48" s="51"/>
      <c r="V48" s="107"/>
      <c r="W48" s="51" t="str">
        <f>IF(OR(W46="",W47=""),"",IFERROR(W46/W47,0))</f>
        <v/>
      </c>
      <c r="X48" s="51" t="str">
        <f>IF(OR(X46="",X47=""),"",IFERROR(X46/X47,0))</f>
        <v/>
      </c>
      <c r="Y48" s="107"/>
      <c r="Z48" s="51">
        <f>IF(OR(Z46="",Z47=""),"",IFERROR(Z46/Z47,0))</f>
        <v>0</v>
      </c>
      <c r="AA48" s="51">
        <f>IF(OR(AA46="",AA47=""),"",IFERROR(AA46/AA47,0))</f>
        <v>0</v>
      </c>
      <c r="AB48" s="107"/>
      <c r="AC48" s="110"/>
      <c r="AD48" s="112"/>
    </row>
    <row r="49" spans="2:30" ht="30" customHeight="1" x14ac:dyDescent="0.25">
      <c r="B49" s="115" t="s">
        <v>153</v>
      </c>
      <c r="C49" s="118" t="s">
        <v>150</v>
      </c>
      <c r="D49" s="118" t="s">
        <v>104</v>
      </c>
      <c r="E49" s="118" t="s">
        <v>105</v>
      </c>
      <c r="F49" s="118" t="s">
        <v>43</v>
      </c>
      <c r="G49" s="99">
        <v>110</v>
      </c>
      <c r="H49" s="99">
        <v>110</v>
      </c>
      <c r="I49" s="227"/>
      <c r="J49" s="99">
        <v>110</v>
      </c>
      <c r="K49" s="99">
        <v>110</v>
      </c>
      <c r="L49" s="102">
        <f>IFERROR(J49/K49,"")</f>
        <v>1</v>
      </c>
      <c r="M49" s="61" t="s">
        <v>0</v>
      </c>
      <c r="N49" s="83">
        <v>30</v>
      </c>
      <c r="O49" s="78">
        <v>30</v>
      </c>
      <c r="P49" s="105">
        <f>IF(O49&gt;=0,IFERROR(O49/N49,0),"")</f>
        <v>1</v>
      </c>
      <c r="Q49" s="62"/>
      <c r="R49" s="78"/>
      <c r="S49" s="105">
        <f>IF(R49&gt;=0,IFERROR(R49/Q49,0),"")</f>
        <v>0</v>
      </c>
      <c r="T49" s="62"/>
      <c r="U49" s="78"/>
      <c r="V49" s="105">
        <f>IF(U49&gt;=0,IFERROR(U49/T49,0),"")</f>
        <v>0</v>
      </c>
      <c r="W49" s="62"/>
      <c r="X49" s="78"/>
      <c r="Y49" s="105">
        <f>IF(X49&gt;=0,IFERROR(X49/W49,0),"")</f>
        <v>0</v>
      </c>
      <c r="Z49" s="84">
        <f>N49+Q49+T49+W49</f>
        <v>30</v>
      </c>
      <c r="AA49" s="85">
        <f>O49+R49+U49+X49</f>
        <v>30</v>
      </c>
      <c r="AB49" s="105">
        <f>IF(AND(AA49&lt;0.000000000001,Z49&lt;0.000000000000001),"",IFERROR(AA49/Z49,0))</f>
        <v>1</v>
      </c>
      <c r="AC49" s="109" t="s">
        <v>42</v>
      </c>
      <c r="AD49" s="111" t="s">
        <v>43</v>
      </c>
    </row>
    <row r="50" spans="2:30" ht="30.75" customHeight="1" x14ac:dyDescent="0.25">
      <c r="B50" s="115"/>
      <c r="C50" s="118"/>
      <c r="D50" s="118"/>
      <c r="E50" s="118"/>
      <c r="F50" s="118"/>
      <c r="G50" s="100"/>
      <c r="H50" s="100"/>
      <c r="I50" s="228"/>
      <c r="J50" s="100"/>
      <c r="K50" s="100"/>
      <c r="L50" s="103"/>
      <c r="M50" s="55" t="s">
        <v>1</v>
      </c>
      <c r="N50" s="12">
        <v>110</v>
      </c>
      <c r="O50" s="10">
        <v>110</v>
      </c>
      <c r="P50" s="106"/>
      <c r="Q50" s="10"/>
      <c r="R50" s="10"/>
      <c r="S50" s="106"/>
      <c r="T50" s="68"/>
      <c r="U50" s="68"/>
      <c r="V50" s="106"/>
      <c r="W50" s="10"/>
      <c r="X50" s="10"/>
      <c r="Y50" s="106"/>
      <c r="Z50" s="71">
        <f>K49</f>
        <v>110</v>
      </c>
      <c r="AA50" s="71">
        <f>K49</f>
        <v>110</v>
      </c>
      <c r="AB50" s="108"/>
      <c r="AC50" s="109"/>
      <c r="AD50" s="111"/>
    </row>
    <row r="51" spans="2:30" ht="30.75" customHeight="1" thickBot="1" x14ac:dyDescent="0.3">
      <c r="B51" s="115"/>
      <c r="C51" s="118"/>
      <c r="D51" s="118"/>
      <c r="E51" s="118"/>
      <c r="F51" s="118"/>
      <c r="G51" s="225"/>
      <c r="H51" s="225"/>
      <c r="I51" s="230"/>
      <c r="J51" s="225"/>
      <c r="K51" s="225"/>
      <c r="L51" s="226"/>
      <c r="M51" s="81" t="s">
        <v>11</v>
      </c>
      <c r="N51" s="82">
        <f>IF(OR(N49="",N50=""),"",IFERROR(N49/N50,0))</f>
        <v>0.27272727272727271</v>
      </c>
      <c r="O51" s="74">
        <f>IF(OR(O49="",O50=""),"",IFERROR(O49/O50,0))</f>
        <v>0.27272727272727271</v>
      </c>
      <c r="P51" s="183"/>
      <c r="Q51" s="74" t="str">
        <f>IF(OR(Q49="",Q50=""),"",IFERROR(Q49/Q50,0))</f>
        <v/>
      </c>
      <c r="R51" s="74" t="str">
        <f>IF(OR(R49="",R50=""),"",IFERROR(R49/R50,0))</f>
        <v/>
      </c>
      <c r="S51" s="183"/>
      <c r="T51" s="74" t="str">
        <f>IF(OR(T49="",T50=""),"",IFERROR(T49/T50,0))</f>
        <v/>
      </c>
      <c r="U51" s="74"/>
      <c r="V51" s="183"/>
      <c r="W51" s="74" t="str">
        <f>IF(OR(W49="",W50=""),"",IFERROR(W49/W50,0))</f>
        <v/>
      </c>
      <c r="X51" s="74" t="str">
        <f>IF(OR(X49="",X50=""),"",IFERROR(X49/X50,0))</f>
        <v/>
      </c>
      <c r="Y51" s="183"/>
      <c r="Z51" s="74">
        <f>IF(OR(Z49="",Z50=""),"",IFERROR(Z49/Z50,0))</f>
        <v>0.27272727272727271</v>
      </c>
      <c r="AA51" s="74">
        <f>IF(OR(AA49="",AA50=""),"",IFERROR(AA49/AA50,0))</f>
        <v>0.27272727272727271</v>
      </c>
      <c r="AB51" s="183"/>
      <c r="AC51" s="109"/>
      <c r="AD51" s="111"/>
    </row>
    <row r="52" spans="2:30" ht="30" customHeight="1" x14ac:dyDescent="0.25">
      <c r="B52" s="114" t="s">
        <v>154</v>
      </c>
      <c r="C52" s="117" t="s">
        <v>151</v>
      </c>
      <c r="D52" s="117" t="s">
        <v>152</v>
      </c>
      <c r="E52" s="117" t="s">
        <v>107</v>
      </c>
      <c r="F52" s="117" t="s">
        <v>40</v>
      </c>
      <c r="G52" s="150">
        <v>13</v>
      </c>
      <c r="H52" s="153">
        <v>7</v>
      </c>
      <c r="I52" s="124">
        <f>IFERROR(G52/H52-1,"")</f>
        <v>0.85714285714285721</v>
      </c>
      <c r="J52" s="150">
        <v>13</v>
      </c>
      <c r="K52" s="153">
        <v>13</v>
      </c>
      <c r="L52" s="124">
        <f>IFERROR(J52/K52-1,"")</f>
        <v>0</v>
      </c>
      <c r="M52" s="54" t="s">
        <v>0</v>
      </c>
      <c r="N52" s="132" t="s">
        <v>67</v>
      </c>
      <c r="O52" s="133"/>
      <c r="P52" s="133"/>
      <c r="Q52" s="133"/>
      <c r="R52" s="133"/>
      <c r="S52" s="133"/>
      <c r="T52" s="133"/>
      <c r="U52" s="133"/>
      <c r="V52" s="134"/>
      <c r="W52" s="13"/>
      <c r="X52" s="75"/>
      <c r="Y52" s="127">
        <f>IF(X52&gt;=0,IFERROR(X52/W52,0),"")</f>
        <v>0</v>
      </c>
      <c r="Z52" s="80">
        <f>W52</f>
        <v>0</v>
      </c>
      <c r="AA52" s="44">
        <f>X52</f>
        <v>0</v>
      </c>
      <c r="AB52" s="127" t="str">
        <f>IF(AND(AA52&lt;0.000000000001,Z52&lt;0.000000000000001),"",IFERROR(AA52/Z52,0))</f>
        <v/>
      </c>
      <c r="AC52" s="128" t="s">
        <v>44</v>
      </c>
      <c r="AD52" s="113" t="s">
        <v>40</v>
      </c>
    </row>
    <row r="53" spans="2:30" ht="30" customHeight="1" x14ac:dyDescent="0.25">
      <c r="B53" s="115"/>
      <c r="C53" s="118"/>
      <c r="D53" s="118"/>
      <c r="E53" s="118"/>
      <c r="F53" s="118"/>
      <c r="G53" s="151"/>
      <c r="H53" s="154"/>
      <c r="I53" s="125"/>
      <c r="J53" s="151"/>
      <c r="K53" s="154"/>
      <c r="L53" s="125"/>
      <c r="M53" s="55" t="s">
        <v>1</v>
      </c>
      <c r="N53" s="135"/>
      <c r="O53" s="136"/>
      <c r="P53" s="136"/>
      <c r="Q53" s="136"/>
      <c r="R53" s="136"/>
      <c r="S53" s="136"/>
      <c r="T53" s="136"/>
      <c r="U53" s="136"/>
      <c r="V53" s="137"/>
      <c r="W53" s="10"/>
      <c r="X53" s="10"/>
      <c r="Y53" s="106"/>
      <c r="Z53" s="77">
        <f>K52</f>
        <v>13</v>
      </c>
      <c r="AA53" s="77">
        <f>K52</f>
        <v>13</v>
      </c>
      <c r="AB53" s="108"/>
      <c r="AC53" s="109"/>
      <c r="AD53" s="111"/>
    </row>
    <row r="54" spans="2:30" ht="30" customHeight="1" thickBot="1" x14ac:dyDescent="0.3">
      <c r="B54" s="116"/>
      <c r="C54" s="119"/>
      <c r="D54" s="119"/>
      <c r="E54" s="119"/>
      <c r="F54" s="119"/>
      <c r="G54" s="152"/>
      <c r="H54" s="155"/>
      <c r="I54" s="126"/>
      <c r="J54" s="152"/>
      <c r="K54" s="155"/>
      <c r="L54" s="126"/>
      <c r="M54" s="56" t="s">
        <v>11</v>
      </c>
      <c r="N54" s="138"/>
      <c r="O54" s="139"/>
      <c r="P54" s="139"/>
      <c r="Q54" s="139"/>
      <c r="R54" s="139"/>
      <c r="S54" s="139"/>
      <c r="T54" s="139"/>
      <c r="U54" s="139"/>
      <c r="V54" s="140"/>
      <c r="W54" s="51" t="str">
        <f>IF(OR(W52="",W53=""),"",IFERROR(W52/W53,0)-1)</f>
        <v/>
      </c>
      <c r="X54" s="51" t="str">
        <f>IF(OR(X52="",X53=""),"",IFERROR(X52/X53,0)-1)</f>
        <v/>
      </c>
      <c r="Y54" s="107"/>
      <c r="Z54" s="51">
        <f>IF(OR(Z52="",Z53=""),"",IFERROR(Z52/Z53,0)-1)</f>
        <v>-1</v>
      </c>
      <c r="AA54" s="51">
        <f>IF(OR(AA52="",AA53=""),"",IFERROR(AA52/AA53,0)-1)</f>
        <v>-1</v>
      </c>
      <c r="AB54" s="107"/>
      <c r="AC54" s="110"/>
      <c r="AD54" s="112"/>
    </row>
    <row r="55" spans="2:30" ht="30" customHeight="1" x14ac:dyDescent="0.25">
      <c r="B55" s="114" t="s">
        <v>164</v>
      </c>
      <c r="C55" s="117" t="s">
        <v>119</v>
      </c>
      <c r="D55" s="117" t="s">
        <v>167</v>
      </c>
      <c r="E55" s="117" t="s">
        <v>120</v>
      </c>
      <c r="F55" s="117" t="s">
        <v>45</v>
      </c>
      <c r="G55" s="150" t="s">
        <v>196</v>
      </c>
      <c r="H55" s="153" t="s">
        <v>196</v>
      </c>
      <c r="I55" s="124" t="str">
        <f>IFERROR(G55/H55-1,"")</f>
        <v/>
      </c>
      <c r="J55" s="150">
        <v>1</v>
      </c>
      <c r="K55" s="153"/>
      <c r="L55" s="124" t="str">
        <f>IFERROR(J55/K55-1,"")</f>
        <v/>
      </c>
      <c r="M55" s="54" t="s">
        <v>0</v>
      </c>
      <c r="N55" s="132" t="s">
        <v>67</v>
      </c>
      <c r="O55" s="133"/>
      <c r="P55" s="133"/>
      <c r="Q55" s="133"/>
      <c r="R55" s="133"/>
      <c r="S55" s="133"/>
      <c r="T55" s="133"/>
      <c r="U55" s="133"/>
      <c r="V55" s="134"/>
      <c r="W55" s="13"/>
      <c r="X55" s="75"/>
      <c r="Y55" s="127">
        <f>IF(X55&gt;=0,IFERROR(X55/W55,0),"")</f>
        <v>0</v>
      </c>
      <c r="Z55" s="80">
        <f>W55</f>
        <v>0</v>
      </c>
      <c r="AA55" s="44">
        <f>X55</f>
        <v>0</v>
      </c>
      <c r="AB55" s="127" t="str">
        <f>IF(AND(AA55&lt;0.000000000001,Z55&lt;0.000000000000001),"",IFERROR(AA55/Z55,0))</f>
        <v/>
      </c>
      <c r="AC55" s="128" t="s">
        <v>130</v>
      </c>
      <c r="AD55" s="113" t="s">
        <v>45</v>
      </c>
    </row>
    <row r="56" spans="2:30" ht="30" customHeight="1" x14ac:dyDescent="0.25">
      <c r="B56" s="115"/>
      <c r="C56" s="118"/>
      <c r="D56" s="118"/>
      <c r="E56" s="118"/>
      <c r="F56" s="118"/>
      <c r="G56" s="151"/>
      <c r="H56" s="154"/>
      <c r="I56" s="125"/>
      <c r="J56" s="151"/>
      <c r="K56" s="154"/>
      <c r="L56" s="125"/>
      <c r="M56" s="55" t="s">
        <v>1</v>
      </c>
      <c r="N56" s="135"/>
      <c r="O56" s="136"/>
      <c r="P56" s="136"/>
      <c r="Q56" s="136"/>
      <c r="R56" s="136"/>
      <c r="S56" s="136"/>
      <c r="T56" s="136"/>
      <c r="U56" s="136"/>
      <c r="V56" s="137"/>
      <c r="W56" s="10"/>
      <c r="X56" s="10"/>
      <c r="Y56" s="106"/>
      <c r="Z56" s="77">
        <f>K55</f>
        <v>0</v>
      </c>
      <c r="AA56" s="77">
        <f>K55</f>
        <v>0</v>
      </c>
      <c r="AB56" s="108"/>
      <c r="AC56" s="109"/>
      <c r="AD56" s="111"/>
    </row>
    <row r="57" spans="2:30" ht="30" customHeight="1" thickBot="1" x14ac:dyDescent="0.3">
      <c r="B57" s="116"/>
      <c r="C57" s="119"/>
      <c r="D57" s="119"/>
      <c r="E57" s="119"/>
      <c r="F57" s="119"/>
      <c r="G57" s="152"/>
      <c r="H57" s="155"/>
      <c r="I57" s="126"/>
      <c r="J57" s="152"/>
      <c r="K57" s="155"/>
      <c r="L57" s="126"/>
      <c r="M57" s="56" t="s">
        <v>11</v>
      </c>
      <c r="N57" s="138"/>
      <c r="O57" s="139"/>
      <c r="P57" s="139"/>
      <c r="Q57" s="139"/>
      <c r="R57" s="139"/>
      <c r="S57" s="139"/>
      <c r="T57" s="139"/>
      <c r="U57" s="139"/>
      <c r="V57" s="140"/>
      <c r="W57" s="51" t="str">
        <f>IF(OR(W55="",W56=""),"",IFERROR(W55/W56,0)-1)</f>
        <v/>
      </c>
      <c r="X57" s="51" t="str">
        <f>IF(OR(X55="",X56=""),"",IFERROR(X55/X56,0)-1)</f>
        <v/>
      </c>
      <c r="Y57" s="107"/>
      <c r="Z57" s="51">
        <f>IF(OR(Z55="",Z56=""),"",IFERROR(Z55/Z56,0)-1)</f>
        <v>-1</v>
      </c>
      <c r="AA57" s="51">
        <f>IF(OR(AA55="",AA56=""),"",IFERROR(AA55/AA56,0)-1)</f>
        <v>-1</v>
      </c>
      <c r="AB57" s="107"/>
      <c r="AC57" s="110"/>
      <c r="AD57" s="112"/>
    </row>
    <row r="58" spans="2:30" ht="30" customHeight="1" x14ac:dyDescent="0.25">
      <c r="B58" s="114" t="s">
        <v>165</v>
      </c>
      <c r="C58" s="117" t="s">
        <v>16</v>
      </c>
      <c r="D58" s="117" t="s">
        <v>166</v>
      </c>
      <c r="E58" s="117" t="s">
        <v>117</v>
      </c>
      <c r="F58" s="117" t="s">
        <v>118</v>
      </c>
      <c r="G58" s="150">
        <v>560</v>
      </c>
      <c r="H58" s="120">
        <v>1300</v>
      </c>
      <c r="I58" s="124"/>
      <c r="J58" s="150">
        <v>670</v>
      </c>
      <c r="K58" s="120">
        <v>560</v>
      </c>
      <c r="L58" s="124"/>
      <c r="M58" s="54" t="s">
        <v>0</v>
      </c>
      <c r="N58" s="11">
        <v>480</v>
      </c>
      <c r="O58" s="75">
        <v>486</v>
      </c>
      <c r="P58" s="127">
        <f>IF(O58&gt;=0,IFERROR(O58/N58,0),"")</f>
        <v>1.0125</v>
      </c>
      <c r="Q58" s="13"/>
      <c r="R58" s="75"/>
      <c r="S58" s="127">
        <f>IF(R58&gt;=0,IFERROR(R58/Q58,0),"")</f>
        <v>0</v>
      </c>
      <c r="T58" s="13"/>
      <c r="U58" s="75"/>
      <c r="V58" s="127">
        <f>IF(U58&gt;=0,IFERROR(U58/T58,0),"")</f>
        <v>0</v>
      </c>
      <c r="W58" s="13"/>
      <c r="X58" s="75"/>
      <c r="Y58" s="127">
        <f>IF(X58&gt;=0,IFERROR(X58/W58,0),"")</f>
        <v>0</v>
      </c>
      <c r="Z58" s="80">
        <f>N58+Q58+T58+W58</f>
        <v>480</v>
      </c>
      <c r="AA58" s="44">
        <f>O58+R58+U58+X58</f>
        <v>486</v>
      </c>
      <c r="AB58" s="127">
        <f>IF(AND(AA58&lt;0.000000000001,Z58&lt;0.000000000000001),"",IFERROR(AA58/Z58,0))</f>
        <v>1.0125</v>
      </c>
      <c r="AC58" s="128" t="s">
        <v>129</v>
      </c>
      <c r="AD58" s="113" t="s">
        <v>118</v>
      </c>
    </row>
    <row r="59" spans="2:30" ht="30" customHeight="1" x14ac:dyDescent="0.25">
      <c r="B59" s="115"/>
      <c r="C59" s="118"/>
      <c r="D59" s="118"/>
      <c r="E59" s="118"/>
      <c r="F59" s="118"/>
      <c r="G59" s="151"/>
      <c r="H59" s="100"/>
      <c r="I59" s="125"/>
      <c r="J59" s="151"/>
      <c r="K59" s="100"/>
      <c r="L59" s="125"/>
      <c r="M59" s="55" t="s">
        <v>1</v>
      </c>
      <c r="N59" s="12">
        <v>560</v>
      </c>
      <c r="O59" s="10">
        <v>560</v>
      </c>
      <c r="P59" s="106"/>
      <c r="Q59" s="10"/>
      <c r="R59" s="10"/>
      <c r="S59" s="106"/>
      <c r="T59" s="68"/>
      <c r="U59" s="68"/>
      <c r="V59" s="106"/>
      <c r="W59" s="10"/>
      <c r="X59" s="10"/>
      <c r="Y59" s="106"/>
      <c r="Z59" s="77">
        <f>K58</f>
        <v>560</v>
      </c>
      <c r="AA59" s="77">
        <f>K58</f>
        <v>560</v>
      </c>
      <c r="AB59" s="108"/>
      <c r="AC59" s="109"/>
      <c r="AD59" s="111"/>
    </row>
    <row r="60" spans="2:30" ht="30" customHeight="1" thickBot="1" x14ac:dyDescent="0.3">
      <c r="B60" s="116"/>
      <c r="C60" s="119"/>
      <c r="D60" s="119"/>
      <c r="E60" s="119"/>
      <c r="F60" s="119"/>
      <c r="G60" s="152"/>
      <c r="H60" s="101"/>
      <c r="I60" s="126"/>
      <c r="J60" s="152"/>
      <c r="K60" s="101"/>
      <c r="L60" s="126"/>
      <c r="M60" s="56" t="s">
        <v>11</v>
      </c>
      <c r="N60" s="53">
        <f>IF(OR(N58="",N59=""),"",IFERROR(N58/N59,0))</f>
        <v>0.8571428571428571</v>
      </c>
      <c r="O60" s="51">
        <f>IF(OR(O58="",O59=""),"",IFERROR(O58/O59,0))</f>
        <v>0.86785714285714288</v>
      </c>
      <c r="P60" s="107"/>
      <c r="Q60" s="51" t="str">
        <f>IF(OR(Q58="",Q59=""),"",IFERROR(Q58/Q59,0))</f>
        <v/>
      </c>
      <c r="R60" s="51" t="str">
        <f>IF(OR(R58="",R59=""),"",IFERROR(R58/R59,0))</f>
        <v/>
      </c>
      <c r="S60" s="107"/>
      <c r="T60" s="51" t="str">
        <f>IF(OR(T58="",T59=""),"",IFERROR(T58/T59,0))</f>
        <v/>
      </c>
      <c r="U60" s="51"/>
      <c r="V60" s="107"/>
      <c r="W60" s="51" t="str">
        <f>IF(OR(W58="",W59=""),"",IFERROR(W58/W59,0))</f>
        <v/>
      </c>
      <c r="X60" s="51" t="str">
        <f>IF(OR(X58="",X59=""),"",IFERROR(X58/X59,0))</f>
        <v/>
      </c>
      <c r="Y60" s="107"/>
      <c r="Z60" s="51">
        <f>IF(OR(Z58="",Z59=""),"",IFERROR(Z58/Z59,0))</f>
        <v>0.8571428571428571</v>
      </c>
      <c r="AA60" s="51">
        <f>IF(OR(AA58="",AA59=""),"",IFERROR(AA58/AA59,0))</f>
        <v>0.86785714285714288</v>
      </c>
      <c r="AB60" s="107"/>
      <c r="AC60" s="110"/>
      <c r="AD60" s="112"/>
    </row>
    <row r="61" spans="2:30" ht="30" customHeight="1" thickBot="1" x14ac:dyDescent="0.3">
      <c r="B61" s="172" t="s">
        <v>17</v>
      </c>
      <c r="C61" s="173"/>
      <c r="D61" s="173"/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3"/>
      <c r="AC61" s="173"/>
      <c r="AD61" s="173"/>
    </row>
    <row r="62" spans="2:30" ht="33.75" customHeight="1" x14ac:dyDescent="0.25">
      <c r="B62" s="114" t="s">
        <v>155</v>
      </c>
      <c r="C62" s="231" t="s">
        <v>156</v>
      </c>
      <c r="D62" s="231" t="s">
        <v>157</v>
      </c>
      <c r="E62" s="231" t="s">
        <v>113</v>
      </c>
      <c r="F62" s="231" t="s">
        <v>45</v>
      </c>
      <c r="G62" s="150" t="s">
        <v>195</v>
      </c>
      <c r="H62" s="153" t="s">
        <v>195</v>
      </c>
      <c r="I62" s="124" t="str">
        <f>IFERROR(G62/H62-1,"")</f>
        <v/>
      </c>
      <c r="J62" s="150">
        <v>73</v>
      </c>
      <c r="K62" s="153" t="s">
        <v>195</v>
      </c>
      <c r="L62" s="124" t="str">
        <f>IFERROR(J62/K62-1,"")</f>
        <v/>
      </c>
      <c r="M62" s="54" t="s">
        <v>0</v>
      </c>
      <c r="N62" s="132" t="s">
        <v>67</v>
      </c>
      <c r="O62" s="133"/>
      <c r="P62" s="133"/>
      <c r="Q62" s="133"/>
      <c r="R62" s="133"/>
      <c r="S62" s="133"/>
      <c r="T62" s="133"/>
      <c r="U62" s="133"/>
      <c r="V62" s="134"/>
      <c r="W62" s="13"/>
      <c r="X62" s="75"/>
      <c r="Y62" s="127">
        <f t="shared" ref="Y62" si="1">IF(X62&gt;=0,IFERROR(X62/W62,0),"")</f>
        <v>0</v>
      </c>
      <c r="Z62" s="80">
        <f>W62</f>
        <v>0</v>
      </c>
      <c r="AA62" s="44">
        <f>X62</f>
        <v>0</v>
      </c>
      <c r="AB62" s="127" t="str">
        <f>IF(AND(AA62&lt;0.000000000001,Z62&lt;0.000000000000001),"",IFERROR(AA62/Z62,0))</f>
        <v/>
      </c>
      <c r="AC62" s="128" t="s">
        <v>169</v>
      </c>
      <c r="AD62" s="113" t="s">
        <v>46</v>
      </c>
    </row>
    <row r="63" spans="2:30" ht="33.75" customHeight="1" x14ac:dyDescent="0.25">
      <c r="B63" s="115"/>
      <c r="C63" s="232"/>
      <c r="D63" s="232"/>
      <c r="E63" s="232"/>
      <c r="F63" s="232"/>
      <c r="G63" s="151"/>
      <c r="H63" s="154"/>
      <c r="I63" s="125"/>
      <c r="J63" s="151"/>
      <c r="K63" s="154"/>
      <c r="L63" s="125"/>
      <c r="M63" s="55" t="s">
        <v>1</v>
      </c>
      <c r="N63" s="135"/>
      <c r="O63" s="136"/>
      <c r="P63" s="136"/>
      <c r="Q63" s="136"/>
      <c r="R63" s="136"/>
      <c r="S63" s="136"/>
      <c r="T63" s="136"/>
      <c r="U63" s="136"/>
      <c r="V63" s="137"/>
      <c r="W63" s="10"/>
      <c r="X63" s="10"/>
      <c r="Y63" s="106"/>
      <c r="Z63" s="77" t="str">
        <f>K62</f>
        <v>S/D</v>
      </c>
      <c r="AA63" s="77" t="str">
        <f>K62</f>
        <v>S/D</v>
      </c>
      <c r="AB63" s="108"/>
      <c r="AC63" s="109"/>
      <c r="AD63" s="111"/>
    </row>
    <row r="64" spans="2:30" ht="49.5" customHeight="1" thickBot="1" x14ac:dyDescent="0.3">
      <c r="B64" s="116"/>
      <c r="C64" s="233"/>
      <c r="D64" s="233"/>
      <c r="E64" s="233"/>
      <c r="F64" s="233"/>
      <c r="G64" s="152"/>
      <c r="H64" s="155"/>
      <c r="I64" s="126"/>
      <c r="J64" s="152"/>
      <c r="K64" s="155"/>
      <c r="L64" s="126"/>
      <c r="M64" s="56" t="s">
        <v>11</v>
      </c>
      <c r="N64" s="138"/>
      <c r="O64" s="139"/>
      <c r="P64" s="139"/>
      <c r="Q64" s="139"/>
      <c r="R64" s="139"/>
      <c r="S64" s="139"/>
      <c r="T64" s="139"/>
      <c r="U64" s="139"/>
      <c r="V64" s="140"/>
      <c r="W64" s="51" t="str">
        <f>IF(OR(W62="",W63=""),"",IFERROR(W62/W63,0))</f>
        <v/>
      </c>
      <c r="X64" s="51" t="str">
        <f>IF(OR(X62="",X63=""),"",IFERROR(X62/X63,0))</f>
        <v/>
      </c>
      <c r="Y64" s="107"/>
      <c r="Z64" s="51">
        <f>IF(OR(Z62="",Z63=""),"",IFERROR(Z62/Z63,0)-1)</f>
        <v>-1</v>
      </c>
      <c r="AA64" s="51">
        <f>IF(OR(AA62="",AA63=""),"",IFERROR(AA62/AA63,0)-1)</f>
        <v>-1</v>
      </c>
      <c r="AB64" s="107"/>
      <c r="AC64" s="110"/>
      <c r="AD64" s="112"/>
    </row>
    <row r="65" spans="2:30" ht="41.25" customHeight="1" x14ac:dyDescent="0.25">
      <c r="B65" s="114" t="s">
        <v>161</v>
      </c>
      <c r="C65" s="231" t="s">
        <v>159</v>
      </c>
      <c r="D65" s="231" t="s">
        <v>160</v>
      </c>
      <c r="E65" s="231" t="s">
        <v>158</v>
      </c>
      <c r="F65" s="231" t="s">
        <v>18</v>
      </c>
      <c r="G65" s="150">
        <v>68</v>
      </c>
      <c r="H65" s="153">
        <v>75</v>
      </c>
      <c r="I65" s="124">
        <f>IFERROR(G65/H65-1,"")</f>
        <v>-9.3333333333333379E-2</v>
      </c>
      <c r="J65" s="150">
        <v>70</v>
      </c>
      <c r="K65" s="153">
        <v>68</v>
      </c>
      <c r="L65" s="124">
        <f>IFERROR(J65/K65-1,"")</f>
        <v>2.9411764705882248E-2</v>
      </c>
      <c r="M65" s="54" t="s">
        <v>0</v>
      </c>
      <c r="N65" s="132" t="s">
        <v>67</v>
      </c>
      <c r="O65" s="133"/>
      <c r="P65" s="133"/>
      <c r="Q65" s="133"/>
      <c r="R65" s="133"/>
      <c r="S65" s="133"/>
      <c r="T65" s="133"/>
      <c r="U65" s="133"/>
      <c r="V65" s="134"/>
      <c r="W65" s="13"/>
      <c r="X65" s="75"/>
      <c r="Y65" s="127">
        <f t="shared" ref="Y65" si="2">IF(X65&gt;=0,IFERROR(X65/W65,0),"")</f>
        <v>0</v>
      </c>
      <c r="Z65" s="80">
        <f>W65</f>
        <v>0</v>
      </c>
      <c r="AA65" s="44">
        <f>X65</f>
        <v>0</v>
      </c>
      <c r="AB65" s="127" t="str">
        <f>IF(AND(AA65&lt;0.000000000001,Z65&lt;0.000000000000001),"",IFERROR(AA65/Z65,0))</f>
        <v/>
      </c>
      <c r="AC65" s="128" t="s">
        <v>170</v>
      </c>
      <c r="AD65" s="113" t="s">
        <v>45</v>
      </c>
    </row>
    <row r="66" spans="2:30" ht="40.5" customHeight="1" x14ac:dyDescent="0.25">
      <c r="B66" s="115"/>
      <c r="C66" s="232"/>
      <c r="D66" s="232"/>
      <c r="E66" s="232"/>
      <c r="F66" s="232"/>
      <c r="G66" s="151"/>
      <c r="H66" s="154"/>
      <c r="I66" s="125"/>
      <c r="J66" s="151"/>
      <c r="K66" s="154"/>
      <c r="L66" s="125"/>
      <c r="M66" s="55" t="s">
        <v>1</v>
      </c>
      <c r="N66" s="135"/>
      <c r="O66" s="136"/>
      <c r="P66" s="136"/>
      <c r="Q66" s="136"/>
      <c r="R66" s="136"/>
      <c r="S66" s="136"/>
      <c r="T66" s="136"/>
      <c r="U66" s="136"/>
      <c r="V66" s="137"/>
      <c r="W66" s="10"/>
      <c r="X66" s="10"/>
      <c r="Y66" s="106"/>
      <c r="Z66" s="77">
        <f>K65</f>
        <v>68</v>
      </c>
      <c r="AA66" s="77">
        <f>K65</f>
        <v>68</v>
      </c>
      <c r="AB66" s="108"/>
      <c r="AC66" s="109"/>
      <c r="AD66" s="111"/>
    </row>
    <row r="67" spans="2:30" ht="40.5" customHeight="1" thickBot="1" x14ac:dyDescent="0.3">
      <c r="B67" s="116"/>
      <c r="C67" s="233"/>
      <c r="D67" s="233"/>
      <c r="E67" s="233"/>
      <c r="F67" s="233"/>
      <c r="G67" s="152"/>
      <c r="H67" s="155"/>
      <c r="I67" s="126"/>
      <c r="J67" s="152"/>
      <c r="K67" s="155"/>
      <c r="L67" s="126"/>
      <c r="M67" s="56" t="s">
        <v>11</v>
      </c>
      <c r="N67" s="138"/>
      <c r="O67" s="139"/>
      <c r="P67" s="139"/>
      <c r="Q67" s="139"/>
      <c r="R67" s="139"/>
      <c r="S67" s="139"/>
      <c r="T67" s="139"/>
      <c r="U67" s="139"/>
      <c r="V67" s="140"/>
      <c r="W67" s="51" t="str">
        <f>IF(OR(W65="",W66=""),"",IFERROR(W65/W66,0))</f>
        <v/>
      </c>
      <c r="X67" s="51" t="str">
        <f>IF(OR(X65="",X66=""),"",IFERROR(X65/X66,0))</f>
        <v/>
      </c>
      <c r="Y67" s="107"/>
      <c r="Z67" s="51">
        <f>IF(OR(Z65="",Z66=""),"",IFERROR(Z65/Z66,0)-1)</f>
        <v>-1</v>
      </c>
      <c r="AA67" s="51">
        <f>IF(OR(AA65="",AA66=""),"",IFERROR(AA65/AA66,0)-1)</f>
        <v>-1</v>
      </c>
      <c r="AB67" s="107"/>
      <c r="AC67" s="110"/>
      <c r="AD67" s="112"/>
    </row>
    <row r="68" spans="2:30" ht="30" customHeight="1" x14ac:dyDescent="0.25">
      <c r="B68" s="114" t="s">
        <v>162</v>
      </c>
      <c r="C68" s="231" t="s">
        <v>163</v>
      </c>
      <c r="D68" s="231" t="s">
        <v>115</v>
      </c>
      <c r="E68" s="231" t="s">
        <v>116</v>
      </c>
      <c r="F68" s="231" t="s">
        <v>81</v>
      </c>
      <c r="G68" s="150">
        <v>240</v>
      </c>
      <c r="H68" s="153">
        <v>5408</v>
      </c>
      <c r="I68" s="124">
        <f>IFERROR(G68/H68-1,"")</f>
        <v>-0.95562130177514792</v>
      </c>
      <c r="J68" s="150">
        <v>240</v>
      </c>
      <c r="K68" s="153">
        <v>5408</v>
      </c>
      <c r="L68" s="124">
        <f>IFERROR(J68/K68-1,"")</f>
        <v>-0.95562130177514792</v>
      </c>
      <c r="M68" s="57" t="s">
        <v>0</v>
      </c>
      <c r="N68" s="11"/>
      <c r="O68" s="75"/>
      <c r="P68" s="127">
        <f>IF(O68&gt;=0,IFERROR(O68/N68,0),"")</f>
        <v>0</v>
      </c>
      <c r="Q68" s="13"/>
      <c r="R68" s="75"/>
      <c r="S68" s="127">
        <f>IF(R68&gt;=0,IFERROR(R68/Q68,0),"")</f>
        <v>0</v>
      </c>
      <c r="T68" s="13"/>
      <c r="U68" s="75"/>
      <c r="V68" s="127">
        <f>IF(U68&gt;=0,IFERROR(U68/T68,0),"")</f>
        <v>0</v>
      </c>
      <c r="W68" s="13"/>
      <c r="X68" s="75"/>
      <c r="Y68" s="127">
        <f>IF(X68&gt;=0,IFERROR(X68/W68,0),"")</f>
        <v>0</v>
      </c>
      <c r="Z68" s="44">
        <f>N68+Q68+T68+W68</f>
        <v>0</v>
      </c>
      <c r="AA68" s="44">
        <f>O68+R68+U68+X68</f>
        <v>0</v>
      </c>
      <c r="AB68" s="127" t="str">
        <f>IF(AND(AA68&lt;0.000000000001,Z68&lt;0.000000000000001),"",IFERROR(AA68/Z68,0))</f>
        <v/>
      </c>
      <c r="AC68" s="128" t="s">
        <v>131</v>
      </c>
      <c r="AD68" s="113" t="s">
        <v>81</v>
      </c>
    </row>
    <row r="69" spans="2:30" ht="30" customHeight="1" x14ac:dyDescent="0.25">
      <c r="B69" s="115"/>
      <c r="C69" s="232"/>
      <c r="D69" s="232"/>
      <c r="E69" s="232"/>
      <c r="F69" s="232"/>
      <c r="G69" s="151"/>
      <c r="H69" s="154"/>
      <c r="I69" s="125"/>
      <c r="J69" s="151"/>
      <c r="K69" s="154"/>
      <c r="L69" s="125"/>
      <c r="M69" s="58" t="s">
        <v>1</v>
      </c>
      <c r="N69" s="12"/>
      <c r="O69" s="10"/>
      <c r="P69" s="106"/>
      <c r="Q69" s="10"/>
      <c r="R69" s="10"/>
      <c r="S69" s="106"/>
      <c r="T69" s="68"/>
      <c r="U69" s="68"/>
      <c r="V69" s="106"/>
      <c r="W69" s="10"/>
      <c r="X69" s="10"/>
      <c r="Y69" s="106"/>
      <c r="Z69" s="77">
        <f>K68</f>
        <v>5408</v>
      </c>
      <c r="AA69" s="77">
        <f>K68</f>
        <v>5408</v>
      </c>
      <c r="AB69" s="108"/>
      <c r="AC69" s="109"/>
      <c r="AD69" s="111"/>
    </row>
    <row r="70" spans="2:30" ht="30" customHeight="1" thickBot="1" x14ac:dyDescent="0.3">
      <c r="B70" s="116"/>
      <c r="C70" s="233"/>
      <c r="D70" s="233"/>
      <c r="E70" s="233"/>
      <c r="F70" s="233"/>
      <c r="G70" s="152"/>
      <c r="H70" s="155"/>
      <c r="I70" s="126"/>
      <c r="J70" s="152"/>
      <c r="K70" s="155"/>
      <c r="L70" s="126"/>
      <c r="M70" s="56" t="s">
        <v>11</v>
      </c>
      <c r="N70" s="53" t="str">
        <f>IF(OR(N68="",N69=""),"",IFERROR(N68/N69,0))</f>
        <v/>
      </c>
      <c r="O70" s="51" t="str">
        <f>IF(OR(O68="",O69=""),"",IFERROR(O68/O69,0))</f>
        <v/>
      </c>
      <c r="P70" s="107"/>
      <c r="Q70" s="51" t="str">
        <f>IF(OR(Q68="",Q69=""),"",IFERROR(Q68/Q69,0))</f>
        <v/>
      </c>
      <c r="R70" s="51" t="str">
        <f>IF(OR(R68="",R69=""),"",IFERROR(R68/R69,0))</f>
        <v/>
      </c>
      <c r="S70" s="107"/>
      <c r="T70" s="51" t="str">
        <f>IF(OR(T68="",T69=""),"",IFERROR(T68/T69,0))</f>
        <v/>
      </c>
      <c r="U70" s="51"/>
      <c r="V70" s="107"/>
      <c r="W70" s="51" t="str">
        <f>IF(OR(W68="",W69=""),"",IFERROR(W68/W69,0))</f>
        <v/>
      </c>
      <c r="X70" s="51" t="str">
        <f>IF(OR(X68="",X69=""),"",IFERROR(X68/X69,0))</f>
        <v/>
      </c>
      <c r="Y70" s="107"/>
      <c r="Z70" s="51">
        <f>IF(OR(Z68="",Z69=""),"",IFERROR(Z68/Z69,0))</f>
        <v>0</v>
      </c>
      <c r="AA70" s="51">
        <f>IF(OR(AA68="",AA69=""),"",IFERROR(AA68/AA69,0))</f>
        <v>0</v>
      </c>
      <c r="AB70" s="107"/>
      <c r="AC70" s="110"/>
      <c r="AD70" s="112"/>
    </row>
    <row r="71" spans="2:30" ht="30" customHeight="1" thickBot="1" x14ac:dyDescent="0.3">
      <c r="B71" s="174" t="s">
        <v>19</v>
      </c>
      <c r="C71" s="175"/>
      <c r="D71" s="175"/>
      <c r="E71" s="175"/>
      <c r="F71" s="175"/>
      <c r="G71" s="175"/>
      <c r="H71" s="175"/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5"/>
      <c r="X71" s="175"/>
      <c r="Y71" s="175"/>
      <c r="Z71" s="173"/>
      <c r="AA71" s="175"/>
      <c r="AB71" s="175"/>
      <c r="AC71" s="175"/>
      <c r="AD71" s="176"/>
    </row>
    <row r="72" spans="2:30" ht="33.75" customHeight="1" x14ac:dyDescent="0.25">
      <c r="B72" s="115" t="s">
        <v>189</v>
      </c>
      <c r="C72" s="118" t="s">
        <v>108</v>
      </c>
      <c r="D72" s="118" t="s">
        <v>110</v>
      </c>
      <c r="E72" s="118" t="s">
        <v>111</v>
      </c>
      <c r="F72" s="118" t="s">
        <v>20</v>
      </c>
      <c r="G72" s="150">
        <v>5408</v>
      </c>
      <c r="H72" s="153">
        <v>380</v>
      </c>
      <c r="I72" s="124">
        <f>IFERROR(G72/H72-1,"")</f>
        <v>13.231578947368421</v>
      </c>
      <c r="J72" s="150">
        <v>5408</v>
      </c>
      <c r="K72" s="153">
        <v>380</v>
      </c>
      <c r="L72" s="124">
        <f>IFERROR(J72/K72-1,"")</f>
        <v>13.231578947368421</v>
      </c>
      <c r="M72" s="61" t="s">
        <v>0</v>
      </c>
      <c r="N72" s="163" t="s">
        <v>68</v>
      </c>
      <c r="O72" s="164"/>
      <c r="P72" s="164"/>
      <c r="Q72" s="164"/>
      <c r="R72" s="164"/>
      <c r="S72" s="164"/>
      <c r="T72" s="164"/>
      <c r="U72" s="164"/>
      <c r="V72" s="164"/>
      <c r="W72" s="62"/>
      <c r="X72" s="62"/>
      <c r="Y72" s="105">
        <f>IF(X73&gt;=0,IFERROR(X73/W73,0),"")</f>
        <v>0</v>
      </c>
      <c r="Z72" s="60">
        <f>W72</f>
        <v>0</v>
      </c>
      <c r="AA72" s="63">
        <f>X72</f>
        <v>0</v>
      </c>
      <c r="AB72" s="105" t="str">
        <f>IF(AND(AA73&lt;0.000000000001,Z73&lt;0.000000000000001),"",IFERROR(AA73/Z73,0))</f>
        <v/>
      </c>
      <c r="AC72" s="109" t="s">
        <v>132</v>
      </c>
      <c r="AD72" s="111" t="s">
        <v>133</v>
      </c>
    </row>
    <row r="73" spans="2:30" ht="33.75" customHeight="1" x14ac:dyDescent="0.25">
      <c r="B73" s="115"/>
      <c r="C73" s="118"/>
      <c r="D73" s="118"/>
      <c r="E73" s="118"/>
      <c r="F73" s="118"/>
      <c r="G73" s="151"/>
      <c r="H73" s="154"/>
      <c r="I73" s="125"/>
      <c r="J73" s="151"/>
      <c r="K73" s="154"/>
      <c r="L73" s="125"/>
      <c r="M73" s="55" t="s">
        <v>1</v>
      </c>
      <c r="N73" s="163"/>
      <c r="O73" s="164"/>
      <c r="P73" s="164"/>
      <c r="Q73" s="164"/>
      <c r="R73" s="164"/>
      <c r="S73" s="164"/>
      <c r="T73" s="164"/>
      <c r="U73" s="164"/>
      <c r="V73" s="164"/>
      <c r="W73" s="10"/>
      <c r="X73" s="46"/>
      <c r="Y73" s="106"/>
      <c r="Z73" s="60">
        <f>N73+Q73+T73+W73</f>
        <v>0</v>
      </c>
      <c r="AA73" s="60">
        <f>O73+R73+U73+X73</f>
        <v>0</v>
      </c>
      <c r="AB73" s="106"/>
      <c r="AC73" s="109"/>
      <c r="AD73" s="111"/>
    </row>
    <row r="74" spans="2:30" ht="33.75" customHeight="1" thickBot="1" x14ac:dyDescent="0.3">
      <c r="B74" s="116"/>
      <c r="C74" s="119"/>
      <c r="D74" s="119"/>
      <c r="E74" s="119"/>
      <c r="F74" s="119"/>
      <c r="G74" s="152"/>
      <c r="H74" s="155"/>
      <c r="I74" s="126"/>
      <c r="J74" s="152"/>
      <c r="K74" s="155"/>
      <c r="L74" s="126"/>
      <c r="M74" s="56" t="s">
        <v>11</v>
      </c>
      <c r="N74" s="165"/>
      <c r="O74" s="166"/>
      <c r="P74" s="166"/>
      <c r="Q74" s="166"/>
      <c r="R74" s="166"/>
      <c r="S74" s="166"/>
      <c r="T74" s="166"/>
      <c r="U74" s="166"/>
      <c r="V74" s="167"/>
      <c r="W74" s="52" t="str">
        <f>IF(OR(W72="",W73=""),"",IFERROR(W72/W73,0))</f>
        <v/>
      </c>
      <c r="X74" s="52" t="str">
        <f>IF(OR(X72="",X73=""),"",IFERROR(X72/X73,0))</f>
        <v/>
      </c>
      <c r="Y74" s="107"/>
      <c r="Z74" s="52">
        <f>IF(OR(Z72="",Z73=""),"",IFERROR(Z72/Z73,0))</f>
        <v>0</v>
      </c>
      <c r="AA74" s="52">
        <f>IF(OR(AA72="",AA73=""),"",IFERROR(AA72/AA73,0))</f>
        <v>0</v>
      </c>
      <c r="AB74" s="107"/>
      <c r="AC74" s="110"/>
      <c r="AD74" s="112"/>
    </row>
    <row r="75" spans="2:30" s="4" customFormat="1" ht="30" customHeight="1" thickBot="1" x14ac:dyDescent="0.35">
      <c r="B75" s="172" t="s">
        <v>21</v>
      </c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3"/>
      <c r="O75" s="173"/>
      <c r="P75" s="173"/>
      <c r="Q75" s="173"/>
      <c r="R75" s="173"/>
      <c r="S75" s="173"/>
      <c r="T75" s="173"/>
      <c r="U75" s="173"/>
      <c r="V75" s="173"/>
      <c r="W75" s="173"/>
      <c r="X75" s="173"/>
      <c r="Y75" s="173"/>
      <c r="Z75" s="173"/>
      <c r="AA75" s="173"/>
      <c r="AB75" s="173"/>
      <c r="AC75" s="173"/>
      <c r="AD75" s="173"/>
    </row>
    <row r="76" spans="2:30" ht="30" customHeight="1" x14ac:dyDescent="0.25">
      <c r="B76" s="196" t="s">
        <v>109</v>
      </c>
      <c r="C76" s="199" t="s">
        <v>91</v>
      </c>
      <c r="D76" s="199" t="s">
        <v>92</v>
      </c>
      <c r="E76" s="199" t="s">
        <v>93</v>
      </c>
      <c r="F76" s="199" t="s">
        <v>81</v>
      </c>
      <c r="G76" s="150">
        <v>5408</v>
      </c>
      <c r="H76" s="153">
        <v>5408</v>
      </c>
      <c r="I76" s="124">
        <f>IFERROR(G76/H76-1,"")</f>
        <v>0</v>
      </c>
      <c r="J76" s="150">
        <v>5408</v>
      </c>
      <c r="K76" s="153">
        <v>5408</v>
      </c>
      <c r="L76" s="124">
        <f>IFERROR(J76/K76-1,"")</f>
        <v>0</v>
      </c>
      <c r="M76" s="54" t="s">
        <v>0</v>
      </c>
      <c r="N76" s="11">
        <v>5408</v>
      </c>
      <c r="O76" s="75">
        <v>4127</v>
      </c>
      <c r="P76" s="127">
        <f>IF(O76&gt;=0,IFERROR(O76/N76,0),"")</f>
        <v>0.76312869822485208</v>
      </c>
      <c r="Q76" s="13"/>
      <c r="R76" s="75"/>
      <c r="S76" s="127">
        <f>IF(R76&gt;=0,IFERROR(R76/Q76,0),"")</f>
        <v>0</v>
      </c>
      <c r="T76" s="13"/>
      <c r="U76" s="75"/>
      <c r="V76" s="127">
        <f>IF(U76&gt;=0,IFERROR(U76/T76,0),"")</f>
        <v>0</v>
      </c>
      <c r="W76" s="13"/>
      <c r="X76" s="75"/>
      <c r="Y76" s="127">
        <f>IF(X76&gt;=0,IFERROR(X76/W76,0),"")</f>
        <v>0</v>
      </c>
      <c r="Z76" s="80">
        <f>N76+Q76+T76+W76</f>
        <v>5408</v>
      </c>
      <c r="AA76" s="44">
        <f>O76+R76+U76+X76</f>
        <v>4127</v>
      </c>
      <c r="AB76" s="127">
        <f>IF(AND(AA76&lt;0.000000000001,Z76&lt;0.000000000000001),"",IFERROR(AA76/Z76,0))</f>
        <v>0.76312869822485208</v>
      </c>
      <c r="AC76" s="128" t="s">
        <v>134</v>
      </c>
      <c r="AD76" s="113" t="s">
        <v>81</v>
      </c>
    </row>
    <row r="77" spans="2:30" ht="30" customHeight="1" x14ac:dyDescent="0.25">
      <c r="B77" s="197"/>
      <c r="C77" s="200"/>
      <c r="D77" s="200"/>
      <c r="E77" s="200"/>
      <c r="F77" s="200"/>
      <c r="G77" s="151"/>
      <c r="H77" s="154"/>
      <c r="I77" s="125"/>
      <c r="J77" s="151"/>
      <c r="K77" s="154"/>
      <c r="L77" s="125"/>
      <c r="M77" s="55" t="s">
        <v>1</v>
      </c>
      <c r="N77" s="12">
        <v>5408</v>
      </c>
      <c r="O77" s="10">
        <v>5408</v>
      </c>
      <c r="P77" s="106"/>
      <c r="Q77" s="10"/>
      <c r="R77" s="10"/>
      <c r="S77" s="106"/>
      <c r="T77" s="68"/>
      <c r="U77" s="68"/>
      <c r="V77" s="106"/>
      <c r="W77" s="10"/>
      <c r="X77" s="10"/>
      <c r="Y77" s="106"/>
      <c r="Z77" s="77">
        <f>K76</f>
        <v>5408</v>
      </c>
      <c r="AA77" s="77">
        <f>K76</f>
        <v>5408</v>
      </c>
      <c r="AB77" s="108"/>
      <c r="AC77" s="109"/>
      <c r="AD77" s="111"/>
    </row>
    <row r="78" spans="2:30" ht="30" customHeight="1" thickBot="1" x14ac:dyDescent="0.3">
      <c r="B78" s="198"/>
      <c r="C78" s="201"/>
      <c r="D78" s="201"/>
      <c r="E78" s="201"/>
      <c r="F78" s="201"/>
      <c r="G78" s="152"/>
      <c r="H78" s="155"/>
      <c r="I78" s="126"/>
      <c r="J78" s="152"/>
      <c r="K78" s="155"/>
      <c r="L78" s="126"/>
      <c r="M78" s="56" t="s">
        <v>11</v>
      </c>
      <c r="N78" s="53">
        <f>IF(OR(N76="",N77=""),"",IFERROR(N76/N77,0))</f>
        <v>1</v>
      </c>
      <c r="O78" s="51">
        <f>IF(OR(O76="",O77=""),"",IFERROR(O76/O77,0))</f>
        <v>0.76312869822485208</v>
      </c>
      <c r="P78" s="107"/>
      <c r="Q78" s="51" t="str">
        <f>IF(OR(Q76="",Q77=""),"",IFERROR(Q76/Q77,0))</f>
        <v/>
      </c>
      <c r="R78" s="51" t="str">
        <f>IF(OR(R76="",R77=""),"",IFERROR(R76/R77,0))</f>
        <v/>
      </c>
      <c r="S78" s="107"/>
      <c r="T78" s="51" t="str">
        <f>IF(OR(T76="",T77=""),"",IFERROR(T76/T77,0))</f>
        <v/>
      </c>
      <c r="U78" s="51"/>
      <c r="V78" s="107"/>
      <c r="W78" s="51" t="str">
        <f>IF(OR(W76="",W77=""),"",IFERROR(W76/W77,0))</f>
        <v/>
      </c>
      <c r="X78" s="51" t="str">
        <f>IF(OR(X76="",X77=""),"",IFERROR(X76/X77,0))</f>
        <v/>
      </c>
      <c r="Y78" s="107"/>
      <c r="Z78" s="51">
        <f>IF(OR(Z76="",Z77=""),"",IFERROR(Z76/Z77,0))</f>
        <v>1</v>
      </c>
      <c r="AA78" s="51">
        <f>IF(OR(AA76="",AA77=""),"",IFERROR(AA76/AA77,0))</f>
        <v>0.76312869822485208</v>
      </c>
      <c r="AB78" s="107"/>
      <c r="AC78" s="110"/>
      <c r="AD78" s="112"/>
    </row>
    <row r="79" spans="2:30" s="4" customFormat="1" ht="30" customHeight="1" thickBot="1" x14ac:dyDescent="0.35">
      <c r="B79" s="177" t="s">
        <v>22</v>
      </c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</row>
    <row r="80" spans="2:30" ht="39" customHeight="1" x14ac:dyDescent="0.25">
      <c r="B80" s="114" t="s">
        <v>102</v>
      </c>
      <c r="C80" s="117" t="s">
        <v>89</v>
      </c>
      <c r="D80" s="117" t="s">
        <v>180</v>
      </c>
      <c r="E80" s="117" t="s">
        <v>23</v>
      </c>
      <c r="F80" s="117" t="s">
        <v>45</v>
      </c>
      <c r="G80" s="235">
        <v>25</v>
      </c>
      <c r="H80" s="238">
        <v>22</v>
      </c>
      <c r="I80" s="124">
        <f>IFERROR(G80/H80-1,"")</f>
        <v>0.13636363636363646</v>
      </c>
      <c r="J80" s="150">
        <v>25</v>
      </c>
      <c r="K80" s="153">
        <v>25</v>
      </c>
      <c r="L80" s="124">
        <f>IFERROR(J80/K80-1,"")</f>
        <v>0</v>
      </c>
      <c r="M80" s="54" t="s">
        <v>0</v>
      </c>
      <c r="N80" s="132" t="s">
        <v>67</v>
      </c>
      <c r="O80" s="133"/>
      <c r="P80" s="133"/>
      <c r="Q80" s="133"/>
      <c r="R80" s="133"/>
      <c r="S80" s="133"/>
      <c r="T80" s="133"/>
      <c r="U80" s="133"/>
      <c r="V80" s="134"/>
      <c r="W80" s="13"/>
      <c r="X80" s="75"/>
      <c r="Y80" s="127">
        <f>IF(X80&gt;=0,IFERROR(X80/W80,0),"")</f>
        <v>0</v>
      </c>
      <c r="Z80" s="44">
        <f>W80</f>
        <v>0</v>
      </c>
      <c r="AA80" s="44">
        <f>X80</f>
        <v>0</v>
      </c>
      <c r="AB80" s="127" t="str">
        <f>IF(AND(AA80&lt;0.000000000001,Z80&lt;0.000000000000001),"",IFERROR(AA80/Z80,0))</f>
        <v/>
      </c>
      <c r="AC80" s="128" t="s">
        <v>47</v>
      </c>
      <c r="AD80" s="113" t="s">
        <v>45</v>
      </c>
    </row>
    <row r="81" spans="2:30" ht="39" customHeight="1" x14ac:dyDescent="0.25">
      <c r="B81" s="115"/>
      <c r="C81" s="118"/>
      <c r="D81" s="118"/>
      <c r="E81" s="118"/>
      <c r="F81" s="118"/>
      <c r="G81" s="236"/>
      <c r="H81" s="239"/>
      <c r="I81" s="125"/>
      <c r="J81" s="151"/>
      <c r="K81" s="154"/>
      <c r="L81" s="125"/>
      <c r="M81" s="55" t="s">
        <v>1</v>
      </c>
      <c r="N81" s="135"/>
      <c r="O81" s="136"/>
      <c r="P81" s="136"/>
      <c r="Q81" s="136"/>
      <c r="R81" s="136"/>
      <c r="S81" s="136"/>
      <c r="T81" s="136"/>
      <c r="U81" s="136"/>
      <c r="V81" s="137"/>
      <c r="W81" s="10"/>
      <c r="X81" s="10"/>
      <c r="Y81" s="106"/>
      <c r="Z81" s="77">
        <f>K80</f>
        <v>25</v>
      </c>
      <c r="AA81" s="77">
        <f>K80</f>
        <v>25</v>
      </c>
      <c r="AB81" s="108"/>
      <c r="AC81" s="109"/>
      <c r="AD81" s="111"/>
    </row>
    <row r="82" spans="2:30" ht="39" customHeight="1" thickBot="1" x14ac:dyDescent="0.3">
      <c r="B82" s="116"/>
      <c r="C82" s="119"/>
      <c r="D82" s="119"/>
      <c r="E82" s="119"/>
      <c r="F82" s="119"/>
      <c r="G82" s="237"/>
      <c r="H82" s="240"/>
      <c r="I82" s="126"/>
      <c r="J82" s="152"/>
      <c r="K82" s="155"/>
      <c r="L82" s="126"/>
      <c r="M82" s="56" t="s">
        <v>11</v>
      </c>
      <c r="N82" s="138"/>
      <c r="O82" s="139"/>
      <c r="P82" s="139"/>
      <c r="Q82" s="139"/>
      <c r="R82" s="139"/>
      <c r="S82" s="139"/>
      <c r="T82" s="139"/>
      <c r="U82" s="139"/>
      <c r="V82" s="140"/>
      <c r="W82" s="51" t="str">
        <f>IF(OR(W80="",W81=""),"",IFERROR(W80/W81,0)-1)</f>
        <v/>
      </c>
      <c r="X82" s="51" t="str">
        <f>IF(OR(X80="",X81=""),"",IFERROR(X80/X81,0)-1)</f>
        <v/>
      </c>
      <c r="Y82" s="107"/>
      <c r="Z82" s="51">
        <f>IF(OR(Z80="",Z81=""),"",IFERROR(Z80/Z81,0)-1)</f>
        <v>-1</v>
      </c>
      <c r="AA82" s="51">
        <f>IF(OR(AA80="",AA81=""),"",IFERROR(AA80/AA81,0)-1)</f>
        <v>-1</v>
      </c>
      <c r="AB82" s="107"/>
      <c r="AC82" s="110"/>
      <c r="AD82" s="112"/>
    </row>
    <row r="83" spans="2:30" ht="30" customHeight="1" x14ac:dyDescent="0.25">
      <c r="B83" s="114" t="s">
        <v>106</v>
      </c>
      <c r="C83" s="117" t="s">
        <v>179</v>
      </c>
      <c r="D83" s="117" t="s">
        <v>90</v>
      </c>
      <c r="E83" s="117" t="s">
        <v>24</v>
      </c>
      <c r="F83" s="117" t="s">
        <v>45</v>
      </c>
      <c r="G83" s="235">
        <v>25</v>
      </c>
      <c r="H83" s="238">
        <v>20</v>
      </c>
      <c r="I83" s="124">
        <f>IFERROR(G83/H83-1,"")</f>
        <v>0.25</v>
      </c>
      <c r="J83" s="150">
        <v>25</v>
      </c>
      <c r="K83" s="153">
        <v>25</v>
      </c>
      <c r="L83" s="124">
        <f>IFERROR(J83/K83-1,"")</f>
        <v>0</v>
      </c>
      <c r="M83" s="54" t="s">
        <v>0</v>
      </c>
      <c r="N83" s="132" t="s">
        <v>67</v>
      </c>
      <c r="O83" s="133"/>
      <c r="P83" s="133"/>
      <c r="Q83" s="133"/>
      <c r="R83" s="133"/>
      <c r="S83" s="133"/>
      <c r="T83" s="133"/>
      <c r="U83" s="133"/>
      <c r="V83" s="134"/>
      <c r="W83" s="13"/>
      <c r="X83" s="45"/>
      <c r="Y83" s="127">
        <f>IF(X83&gt;=0,IFERROR(X83/W83,0),"")</f>
        <v>0</v>
      </c>
      <c r="Z83" s="44">
        <f>W83</f>
        <v>0</v>
      </c>
      <c r="AA83" s="44">
        <f>X83</f>
        <v>0</v>
      </c>
      <c r="AB83" s="127" t="str">
        <f>IF(AND(AA83&lt;0.000000000001,Z83&lt;0.000000000000001),"",IFERROR(AA83/Z83,0))</f>
        <v/>
      </c>
      <c r="AC83" s="128" t="s">
        <v>194</v>
      </c>
      <c r="AD83" s="113" t="s">
        <v>45</v>
      </c>
    </row>
    <row r="84" spans="2:30" ht="30" customHeight="1" x14ac:dyDescent="0.25">
      <c r="B84" s="115"/>
      <c r="C84" s="118"/>
      <c r="D84" s="118"/>
      <c r="E84" s="118"/>
      <c r="F84" s="118"/>
      <c r="G84" s="236"/>
      <c r="H84" s="239"/>
      <c r="I84" s="125"/>
      <c r="J84" s="151"/>
      <c r="K84" s="154"/>
      <c r="L84" s="125"/>
      <c r="M84" s="55" t="s">
        <v>1</v>
      </c>
      <c r="N84" s="135"/>
      <c r="O84" s="136"/>
      <c r="P84" s="136"/>
      <c r="Q84" s="136"/>
      <c r="R84" s="136"/>
      <c r="S84" s="136"/>
      <c r="T84" s="136"/>
      <c r="U84" s="136"/>
      <c r="V84" s="137"/>
      <c r="W84" s="10"/>
      <c r="X84" s="10"/>
      <c r="Y84" s="106"/>
      <c r="Z84" s="59">
        <f>K83</f>
        <v>25</v>
      </c>
      <c r="AA84" s="59">
        <f>K83</f>
        <v>25</v>
      </c>
      <c r="AB84" s="108"/>
      <c r="AC84" s="109"/>
      <c r="AD84" s="111"/>
    </row>
    <row r="85" spans="2:30" ht="30" customHeight="1" thickBot="1" x14ac:dyDescent="0.3">
      <c r="B85" s="116"/>
      <c r="C85" s="119"/>
      <c r="D85" s="119"/>
      <c r="E85" s="119"/>
      <c r="F85" s="119"/>
      <c r="G85" s="237"/>
      <c r="H85" s="240"/>
      <c r="I85" s="126"/>
      <c r="J85" s="152"/>
      <c r="K85" s="155"/>
      <c r="L85" s="126"/>
      <c r="M85" s="56" t="s">
        <v>11</v>
      </c>
      <c r="N85" s="138"/>
      <c r="O85" s="139"/>
      <c r="P85" s="139"/>
      <c r="Q85" s="139"/>
      <c r="R85" s="139"/>
      <c r="S85" s="139"/>
      <c r="T85" s="139"/>
      <c r="U85" s="139"/>
      <c r="V85" s="140"/>
      <c r="W85" s="51" t="str">
        <f>IF(OR(W83="",W84=""),"",IFERROR(W83/W84,0)-1)</f>
        <v/>
      </c>
      <c r="X85" s="51" t="str">
        <f>IF(OR(X83="",X84=""),"",IFERROR(X83/X84,0)-1)</f>
        <v/>
      </c>
      <c r="Y85" s="107"/>
      <c r="Z85" s="51">
        <f>IF(OR(Z83="",Z84=""),"",IFERROR(Z83/Z84,0)-1)</f>
        <v>-1</v>
      </c>
      <c r="AA85" s="51">
        <f>IF(OR(AA83="",AA84=""),"",IFERROR(AA83/AA84,0)-1)</f>
        <v>-1</v>
      </c>
      <c r="AB85" s="107"/>
      <c r="AC85" s="110"/>
      <c r="AD85" s="112"/>
    </row>
    <row r="86" spans="2:30" s="4" customFormat="1" ht="30" customHeight="1" thickBot="1" x14ac:dyDescent="0.35">
      <c r="B86" s="179" t="s">
        <v>25</v>
      </c>
      <c r="C86" s="175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</row>
    <row r="87" spans="2:30" ht="30" customHeight="1" x14ac:dyDescent="0.25">
      <c r="B87" s="114" t="s">
        <v>168</v>
      </c>
      <c r="C87" s="156" t="s">
        <v>26</v>
      </c>
      <c r="D87" s="156" t="s">
        <v>27</v>
      </c>
      <c r="E87" s="156" t="s">
        <v>29</v>
      </c>
      <c r="F87" s="156" t="s">
        <v>28</v>
      </c>
      <c r="G87" s="159" t="s">
        <v>195</v>
      </c>
      <c r="H87" s="159" t="s">
        <v>195</v>
      </c>
      <c r="I87" s="121"/>
      <c r="J87" s="159">
        <v>17</v>
      </c>
      <c r="K87" s="159" t="s">
        <v>195</v>
      </c>
      <c r="L87" s="121" t="str">
        <f>IFERROR(J87/K87-1,"")</f>
        <v/>
      </c>
      <c r="M87" s="86" t="s">
        <v>0</v>
      </c>
      <c r="N87" s="141" t="s">
        <v>67</v>
      </c>
      <c r="O87" s="142"/>
      <c r="P87" s="142"/>
      <c r="Q87" s="142"/>
      <c r="R87" s="142"/>
      <c r="S87" s="142"/>
      <c r="T87" s="142"/>
      <c r="U87" s="142"/>
      <c r="V87" s="143"/>
      <c r="W87" s="87"/>
      <c r="X87" s="76"/>
      <c r="Y87" s="180">
        <f>IF(X87&gt;=0,IFERROR(X87/W87,0),"")</f>
        <v>0</v>
      </c>
      <c r="Z87" s="44">
        <f>W87</f>
        <v>0</v>
      </c>
      <c r="AA87" s="44">
        <f>X87</f>
        <v>0</v>
      </c>
      <c r="AB87" s="180" t="str">
        <f>IF(AND(AA87&lt;0.000000000001,Z87&lt;0.000000000000001),"",IFERROR(AA87/Z87,0))</f>
        <v/>
      </c>
      <c r="AC87" s="128" t="s">
        <v>61</v>
      </c>
      <c r="AD87" s="113" t="s">
        <v>14</v>
      </c>
    </row>
    <row r="88" spans="2:30" ht="30" customHeight="1" x14ac:dyDescent="0.25">
      <c r="B88" s="115"/>
      <c r="C88" s="157"/>
      <c r="D88" s="157"/>
      <c r="E88" s="157"/>
      <c r="F88" s="157"/>
      <c r="G88" s="160"/>
      <c r="H88" s="160"/>
      <c r="I88" s="122"/>
      <c r="J88" s="160"/>
      <c r="K88" s="160"/>
      <c r="L88" s="122"/>
      <c r="M88" s="88" t="s">
        <v>1</v>
      </c>
      <c r="N88" s="144"/>
      <c r="O88" s="145"/>
      <c r="P88" s="145"/>
      <c r="Q88" s="145"/>
      <c r="R88" s="145"/>
      <c r="S88" s="145"/>
      <c r="T88" s="145"/>
      <c r="U88" s="145"/>
      <c r="V88" s="146"/>
      <c r="W88" s="68"/>
      <c r="X88" s="68"/>
      <c r="Y88" s="181"/>
      <c r="Z88" s="77" t="str">
        <f>K87</f>
        <v>S/D</v>
      </c>
      <c r="AA88" s="77" t="str">
        <f>K87</f>
        <v>S/D</v>
      </c>
      <c r="AB88" s="181"/>
      <c r="AC88" s="109"/>
      <c r="AD88" s="111"/>
    </row>
    <row r="89" spans="2:30" ht="30" customHeight="1" thickBot="1" x14ac:dyDescent="0.3">
      <c r="B89" s="116"/>
      <c r="C89" s="158"/>
      <c r="D89" s="158"/>
      <c r="E89" s="158"/>
      <c r="F89" s="158"/>
      <c r="G89" s="161"/>
      <c r="H89" s="161"/>
      <c r="I89" s="123"/>
      <c r="J89" s="161"/>
      <c r="K89" s="161"/>
      <c r="L89" s="123"/>
      <c r="M89" s="89" t="s">
        <v>11</v>
      </c>
      <c r="N89" s="147"/>
      <c r="O89" s="148"/>
      <c r="P89" s="148"/>
      <c r="Q89" s="148"/>
      <c r="R89" s="148"/>
      <c r="S89" s="148"/>
      <c r="T89" s="148"/>
      <c r="U89" s="148"/>
      <c r="V89" s="149"/>
      <c r="W89" s="90" t="str">
        <f>IF(OR(W87="",W88=""),"",IFERROR(W87/W88,0)-1)</f>
        <v/>
      </c>
      <c r="X89" s="90" t="str">
        <f>IF(OR(X87="",X88=""),"",IFERROR(X87/X88,0)-1)</f>
        <v/>
      </c>
      <c r="Y89" s="182"/>
      <c r="Z89" s="90">
        <f>IF(OR(Z87="",Z88=""),"",IFERROR(Z87/Z88,0)-1)</f>
        <v>-1</v>
      </c>
      <c r="AA89" s="90">
        <f>IF(OR(AA87="",AA88=""),"",IFERROR(AA87/AA88,0)-1)</f>
        <v>-1</v>
      </c>
      <c r="AB89" s="182"/>
      <c r="AC89" s="110"/>
      <c r="AD89" s="112"/>
    </row>
    <row r="90" spans="2:30" ht="30" customHeight="1" x14ac:dyDescent="0.25">
      <c r="B90" s="114" t="s">
        <v>168</v>
      </c>
      <c r="C90" s="156" t="s">
        <v>30</v>
      </c>
      <c r="D90" s="156" t="s">
        <v>31</v>
      </c>
      <c r="E90" s="156" t="s">
        <v>33</v>
      </c>
      <c r="F90" s="156" t="s">
        <v>32</v>
      </c>
      <c r="G90" s="159">
        <v>70</v>
      </c>
      <c r="H90" s="159">
        <v>18</v>
      </c>
      <c r="I90" s="121"/>
      <c r="J90" s="159">
        <v>82</v>
      </c>
      <c r="K90" s="159">
        <v>70</v>
      </c>
      <c r="L90" s="121">
        <f>IFERROR(J90/K90-1,"")</f>
        <v>0.17142857142857149</v>
      </c>
      <c r="M90" s="86" t="s">
        <v>0</v>
      </c>
      <c r="N90" s="141" t="s">
        <v>67</v>
      </c>
      <c r="O90" s="142"/>
      <c r="P90" s="142"/>
      <c r="Q90" s="142"/>
      <c r="R90" s="142"/>
      <c r="S90" s="142"/>
      <c r="T90" s="142"/>
      <c r="U90" s="142"/>
      <c r="V90" s="143"/>
      <c r="W90" s="87"/>
      <c r="X90" s="76"/>
      <c r="Y90" s="180">
        <f>IF(X90&gt;=0,IFERROR(X90/W90,0),"")</f>
        <v>0</v>
      </c>
      <c r="Z90" s="44">
        <f>W90</f>
        <v>0</v>
      </c>
      <c r="AA90" s="44">
        <f>X90</f>
        <v>0</v>
      </c>
      <c r="AB90" s="180" t="str">
        <f>IF(AND(AA90&lt;0.000000000001,Z90&lt;0.000000000000001),"",IFERROR(AA90/Z90,0))</f>
        <v/>
      </c>
      <c r="AC90" s="128" t="s">
        <v>62</v>
      </c>
      <c r="AD90" s="113" t="s">
        <v>14</v>
      </c>
    </row>
    <row r="91" spans="2:30" ht="30" customHeight="1" x14ac:dyDescent="0.25">
      <c r="B91" s="115"/>
      <c r="C91" s="157"/>
      <c r="D91" s="157"/>
      <c r="E91" s="157"/>
      <c r="F91" s="157"/>
      <c r="G91" s="160"/>
      <c r="H91" s="160"/>
      <c r="I91" s="122"/>
      <c r="J91" s="160"/>
      <c r="K91" s="160"/>
      <c r="L91" s="122"/>
      <c r="M91" s="88" t="s">
        <v>1</v>
      </c>
      <c r="N91" s="144"/>
      <c r="O91" s="145"/>
      <c r="P91" s="145"/>
      <c r="Q91" s="145"/>
      <c r="R91" s="145"/>
      <c r="S91" s="145"/>
      <c r="T91" s="145"/>
      <c r="U91" s="145"/>
      <c r="V91" s="146"/>
      <c r="W91" s="68"/>
      <c r="X91" s="68"/>
      <c r="Y91" s="181"/>
      <c r="Z91" s="77">
        <f>K90</f>
        <v>70</v>
      </c>
      <c r="AA91" s="77">
        <f>K90</f>
        <v>70</v>
      </c>
      <c r="AB91" s="181"/>
      <c r="AC91" s="109"/>
      <c r="AD91" s="111"/>
    </row>
    <row r="92" spans="2:30" ht="30" customHeight="1" thickBot="1" x14ac:dyDescent="0.3">
      <c r="B92" s="116"/>
      <c r="C92" s="158"/>
      <c r="D92" s="158"/>
      <c r="E92" s="158"/>
      <c r="F92" s="158"/>
      <c r="G92" s="161"/>
      <c r="H92" s="161"/>
      <c r="I92" s="123"/>
      <c r="J92" s="161"/>
      <c r="K92" s="161"/>
      <c r="L92" s="123"/>
      <c r="M92" s="89" t="s">
        <v>11</v>
      </c>
      <c r="N92" s="147"/>
      <c r="O92" s="148"/>
      <c r="P92" s="148"/>
      <c r="Q92" s="148"/>
      <c r="R92" s="148"/>
      <c r="S92" s="148"/>
      <c r="T92" s="148"/>
      <c r="U92" s="148"/>
      <c r="V92" s="149"/>
      <c r="W92" s="90" t="str">
        <f>IF(OR(W90="",W91=""),"",IFERROR(W90/W91,0)-1)</f>
        <v/>
      </c>
      <c r="X92" s="90" t="str">
        <f>IF(OR(X90="",X91=""),"",IFERROR(X90/X91,0)-1)</f>
        <v/>
      </c>
      <c r="Y92" s="182"/>
      <c r="Z92" s="90">
        <f>IF(OR(Z90="",Z91=""),"",IFERROR(Z90/Z91,0)-1)</f>
        <v>-1</v>
      </c>
      <c r="AA92" s="90">
        <f>IF(OR(AA90="",AA91=""),"",IFERROR(AA90/AA91,0)-1)</f>
        <v>-1</v>
      </c>
      <c r="AB92" s="182"/>
      <c r="AC92" s="110"/>
      <c r="AD92" s="112"/>
    </row>
    <row r="93" spans="2:30" ht="30" customHeight="1" x14ac:dyDescent="0.25">
      <c r="B93" s="114" t="s">
        <v>168</v>
      </c>
      <c r="C93" s="156" t="s">
        <v>34</v>
      </c>
      <c r="D93" s="156" t="s">
        <v>35</v>
      </c>
      <c r="E93" s="156" t="s">
        <v>39</v>
      </c>
      <c r="F93" s="156" t="s">
        <v>36</v>
      </c>
      <c r="G93" s="159">
        <v>1</v>
      </c>
      <c r="H93" s="159">
        <v>9</v>
      </c>
      <c r="I93" s="121"/>
      <c r="J93" s="159">
        <v>1</v>
      </c>
      <c r="K93" s="159">
        <v>9</v>
      </c>
      <c r="L93" s="121">
        <f>IFERROR(J93/K93,"")</f>
        <v>0.1111111111111111</v>
      </c>
      <c r="M93" s="86" t="s">
        <v>0</v>
      </c>
      <c r="N93" s="91"/>
      <c r="O93" s="76"/>
      <c r="P93" s="168">
        <f>IF(O93&gt;=0,IFERROR(O93/N93,0),"")</f>
        <v>0</v>
      </c>
      <c r="Q93" s="87"/>
      <c r="R93" s="76"/>
      <c r="S93" s="168">
        <f>IF(R93&gt;=0,IFERROR(R93/Q93,0),"")</f>
        <v>0</v>
      </c>
      <c r="T93" s="87"/>
      <c r="U93" s="76"/>
      <c r="V93" s="168">
        <f>IF(U93&gt;=0,IFERROR(U93/T93,0),"")</f>
        <v>0</v>
      </c>
      <c r="W93" s="87"/>
      <c r="X93" s="76"/>
      <c r="Y93" s="168">
        <f>IF(X93&gt;=0,IFERROR(X93/W93,0),"")</f>
        <v>0</v>
      </c>
      <c r="Z93" s="44">
        <f>N93+Q93+T93+W93</f>
        <v>0</v>
      </c>
      <c r="AA93" s="44">
        <f>O93+R93+U93+X93</f>
        <v>0</v>
      </c>
      <c r="AB93" s="168" t="str">
        <f>IF(AND(AA93&lt;0.000000000001,Z93&lt;0.000000000000001),"",IFERROR(AA93/Z93,0))</f>
        <v/>
      </c>
      <c r="AC93" s="128" t="s">
        <v>63</v>
      </c>
      <c r="AD93" s="113" t="s">
        <v>41</v>
      </c>
    </row>
    <row r="94" spans="2:30" ht="30" customHeight="1" x14ac:dyDescent="0.25">
      <c r="B94" s="115"/>
      <c r="C94" s="157"/>
      <c r="D94" s="157"/>
      <c r="E94" s="157"/>
      <c r="F94" s="157"/>
      <c r="G94" s="160"/>
      <c r="H94" s="160"/>
      <c r="I94" s="122"/>
      <c r="J94" s="160"/>
      <c r="K94" s="160"/>
      <c r="L94" s="122"/>
      <c r="M94" s="88" t="s">
        <v>1</v>
      </c>
      <c r="N94" s="92"/>
      <c r="O94" s="68"/>
      <c r="P94" s="169"/>
      <c r="Q94" s="68"/>
      <c r="R94" s="68"/>
      <c r="S94" s="169"/>
      <c r="T94" s="68"/>
      <c r="U94" s="68"/>
      <c r="V94" s="169"/>
      <c r="W94" s="68"/>
      <c r="X94" s="68"/>
      <c r="Y94" s="169"/>
      <c r="Z94" s="77">
        <f>K93</f>
        <v>9</v>
      </c>
      <c r="AA94" s="77">
        <f>K93</f>
        <v>9</v>
      </c>
      <c r="AB94" s="171"/>
      <c r="AC94" s="109"/>
      <c r="AD94" s="111"/>
    </row>
    <row r="95" spans="2:30" ht="30" customHeight="1" thickBot="1" x14ac:dyDescent="0.3">
      <c r="B95" s="116"/>
      <c r="C95" s="158"/>
      <c r="D95" s="158"/>
      <c r="E95" s="158"/>
      <c r="F95" s="158"/>
      <c r="G95" s="161"/>
      <c r="H95" s="161"/>
      <c r="I95" s="123"/>
      <c r="J95" s="161"/>
      <c r="K95" s="161"/>
      <c r="L95" s="123"/>
      <c r="M95" s="89" t="s">
        <v>11</v>
      </c>
      <c r="N95" s="93" t="str">
        <f>IF(OR(N93="",N94=""),"",IFERROR(N93/N94,0))</f>
        <v/>
      </c>
      <c r="O95" s="90" t="str">
        <f>IF(OR(O93="",O94=""),"",IFERROR(O93/O94,0))</f>
        <v/>
      </c>
      <c r="P95" s="170"/>
      <c r="Q95" s="90" t="str">
        <f>IF(OR(Q93="",Q94=""),"",IFERROR(Q93/Q94,0))</f>
        <v/>
      </c>
      <c r="R95" s="90" t="str">
        <f>IF(OR(R93="",R94=""),"",IFERROR(R93/R94,0))</f>
        <v/>
      </c>
      <c r="S95" s="170"/>
      <c r="T95" s="90" t="str">
        <f>IF(OR(T93="",T94=""),"",IFERROR(T93/T94,0))</f>
        <v/>
      </c>
      <c r="U95" s="90"/>
      <c r="V95" s="170"/>
      <c r="W95" s="90" t="str">
        <f>IF(OR(W93="",W94=""),"",IFERROR(W93/W94,0))</f>
        <v/>
      </c>
      <c r="X95" s="90" t="str">
        <f>IF(OR(X93="",X94=""),"",IFERROR(X93/X94,0))</f>
        <v/>
      </c>
      <c r="Y95" s="170"/>
      <c r="Z95" s="90">
        <f>IF(OR(Z93="",Z94=""),"",IFERROR(Z93/Z94,0))</f>
        <v>0</v>
      </c>
      <c r="AA95" s="90">
        <f>IF(OR(AA93="",AA94=""),"",IFERROR(AA93/AA94,0))</f>
        <v>0</v>
      </c>
      <c r="AB95" s="170"/>
      <c r="AC95" s="110"/>
      <c r="AD95" s="112"/>
    </row>
    <row r="96" spans="2:30" s="15" customFormat="1" ht="30" customHeight="1" x14ac:dyDescent="0.25">
      <c r="B96" s="35"/>
      <c r="C96" s="34"/>
      <c r="D96" s="34"/>
      <c r="E96" s="131" t="s">
        <v>12</v>
      </c>
      <c r="F96" s="131"/>
      <c r="G96" s="34"/>
      <c r="H96" s="34"/>
      <c r="I96" s="34"/>
      <c r="J96" s="37"/>
      <c r="K96" s="37"/>
      <c r="L96" s="49"/>
      <c r="M96" s="38"/>
      <c r="N96" s="34"/>
      <c r="O96" s="34"/>
      <c r="P96" s="34"/>
      <c r="Q96" s="34"/>
      <c r="R96" s="131" t="s">
        <v>13</v>
      </c>
      <c r="S96" s="131"/>
      <c r="T96" s="39"/>
      <c r="U96" s="39"/>
      <c r="V96" s="34"/>
      <c r="W96" s="40"/>
      <c r="X96" s="41"/>
      <c r="Y96" s="34"/>
      <c r="Z96" s="42"/>
      <c r="AA96" s="43"/>
      <c r="AB96" s="34"/>
      <c r="AC96" s="35"/>
      <c r="AD96" s="35"/>
    </row>
    <row r="97" spans="2:30" s="15" customFormat="1" ht="18" x14ac:dyDescent="0.25">
      <c r="B97" s="30"/>
      <c r="C97" s="18"/>
      <c r="D97" s="18"/>
      <c r="E97" s="18"/>
      <c r="F97" s="18"/>
      <c r="G97" s="69"/>
      <c r="H97" s="69"/>
      <c r="I97" s="69"/>
      <c r="J97" s="16"/>
      <c r="K97" s="16"/>
      <c r="L97" s="47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234" t="s">
        <v>51</v>
      </c>
      <c r="X97" s="234"/>
      <c r="Y97" s="18"/>
      <c r="Z97" s="67">
        <v>43195</v>
      </c>
      <c r="AA97" s="23"/>
      <c r="AB97" s="18"/>
      <c r="AC97" s="36"/>
      <c r="AD97" s="36"/>
    </row>
    <row r="98" spans="2:30" s="15" customFormat="1" ht="18" x14ac:dyDescent="0.25">
      <c r="B98" s="30"/>
      <c r="C98" s="18"/>
      <c r="D98" s="18"/>
      <c r="E98" s="98"/>
      <c r="F98" s="98"/>
      <c r="G98" s="69"/>
      <c r="H98" s="69"/>
      <c r="I98" s="69"/>
      <c r="J98" s="64"/>
      <c r="K98" s="64"/>
      <c r="L98" s="64"/>
      <c r="M98" s="18"/>
      <c r="N98" s="18"/>
      <c r="O98" s="18"/>
      <c r="P98" s="18"/>
      <c r="Q98" s="97"/>
      <c r="R98" s="98"/>
      <c r="S98" s="98"/>
      <c r="T98" s="97"/>
      <c r="U98" s="18"/>
      <c r="V98" s="18"/>
      <c r="W98" s="23"/>
      <c r="X98" s="23"/>
      <c r="Y98" s="18"/>
      <c r="Z98" s="24"/>
      <c r="AA98" s="23"/>
      <c r="AB98" s="18"/>
      <c r="AC98" s="36"/>
      <c r="AD98" s="36"/>
    </row>
    <row r="99" spans="2:30" s="15" customFormat="1" ht="20.25" customHeight="1" x14ac:dyDescent="0.25">
      <c r="B99" s="30"/>
      <c r="C99" s="18"/>
      <c r="D99" s="18"/>
      <c r="E99" s="162" t="s">
        <v>198</v>
      </c>
      <c r="F99" s="162"/>
      <c r="G99" s="69"/>
      <c r="H99" s="69"/>
      <c r="I99" s="69"/>
      <c r="J99" s="16"/>
      <c r="K99" s="16"/>
      <c r="L99" s="47"/>
      <c r="M99" s="18"/>
      <c r="N99" s="18"/>
      <c r="O99" s="18"/>
      <c r="P99" s="18"/>
      <c r="Q99" s="162" t="s">
        <v>199</v>
      </c>
      <c r="R99" s="162"/>
      <c r="S99" s="162"/>
      <c r="T99" s="162"/>
      <c r="U99" s="18"/>
      <c r="V99" s="18"/>
      <c r="W99" s="23"/>
      <c r="X99" s="23"/>
      <c r="Y99" s="18"/>
      <c r="Z99" s="24"/>
      <c r="AA99" s="23"/>
      <c r="AB99" s="18"/>
      <c r="AC99" s="36"/>
      <c r="AD99" s="36"/>
    </row>
    <row r="100" spans="2:30" s="15" customFormat="1" ht="20.25" customHeight="1" x14ac:dyDescent="0.25">
      <c r="B100" s="30"/>
      <c r="C100" s="18"/>
      <c r="D100" s="18"/>
      <c r="E100" s="162"/>
      <c r="F100" s="162"/>
      <c r="G100" s="69"/>
      <c r="H100" s="69"/>
      <c r="I100" s="69"/>
      <c r="J100" s="16"/>
      <c r="K100" s="16"/>
      <c r="L100" s="47"/>
      <c r="M100" s="18"/>
      <c r="N100" s="18"/>
      <c r="O100" s="18"/>
      <c r="P100" s="18"/>
      <c r="Q100" s="162"/>
      <c r="R100" s="162"/>
      <c r="S100" s="162"/>
      <c r="T100" s="162"/>
      <c r="U100" s="18"/>
      <c r="V100" s="18"/>
      <c r="W100" s="23"/>
      <c r="X100" s="23"/>
      <c r="Y100" s="18"/>
      <c r="Z100" s="24"/>
      <c r="AA100" s="23"/>
      <c r="AB100" s="18"/>
      <c r="AC100" s="36"/>
      <c r="AD100" s="36"/>
    </row>
    <row r="101" spans="2:30" s="15" customFormat="1" ht="20.25" customHeight="1" x14ac:dyDescent="0.25">
      <c r="B101" s="30"/>
      <c r="C101" s="18"/>
      <c r="D101" s="18"/>
      <c r="E101" s="162"/>
      <c r="F101" s="162"/>
      <c r="G101" s="73"/>
      <c r="H101" s="73"/>
      <c r="I101" s="73"/>
      <c r="J101" s="16"/>
      <c r="K101" s="16"/>
      <c r="L101" s="47"/>
      <c r="M101" s="18"/>
      <c r="N101" s="18"/>
      <c r="O101" s="18"/>
      <c r="P101" s="18"/>
      <c r="Q101" s="162"/>
      <c r="R101" s="162"/>
      <c r="S101" s="162"/>
      <c r="T101" s="162"/>
      <c r="U101" s="18"/>
      <c r="V101" s="18"/>
      <c r="W101" s="23"/>
      <c r="X101" s="23"/>
      <c r="Y101" s="18"/>
      <c r="Z101" s="24"/>
      <c r="AA101" s="23"/>
      <c r="AB101" s="18"/>
      <c r="AC101" s="36"/>
      <c r="AD101" s="36"/>
    </row>
    <row r="102" spans="2:30" s="15" customFormat="1" ht="18" customHeight="1" x14ac:dyDescent="0.25">
      <c r="B102" s="30"/>
      <c r="C102" s="18"/>
      <c r="D102" s="18"/>
      <c r="E102" s="162"/>
      <c r="F102" s="162"/>
      <c r="G102" s="70"/>
      <c r="H102" s="70"/>
      <c r="I102" s="70"/>
      <c r="J102" s="65"/>
      <c r="K102" s="65"/>
      <c r="L102" s="66"/>
      <c r="M102" s="18"/>
      <c r="N102" s="18"/>
      <c r="O102" s="18"/>
      <c r="P102" s="18"/>
      <c r="Q102" s="162"/>
      <c r="R102" s="162"/>
      <c r="S102" s="162"/>
      <c r="T102" s="162"/>
      <c r="U102" s="64"/>
      <c r="V102" s="18"/>
      <c r="W102" s="23"/>
      <c r="X102" s="23"/>
      <c r="Y102" s="18"/>
      <c r="Z102" s="24"/>
      <c r="AA102" s="23"/>
      <c r="AB102" s="18"/>
      <c r="AC102" s="36"/>
      <c r="AD102" s="36"/>
    </row>
    <row r="103" spans="2:30" s="15" customFormat="1" ht="18" x14ac:dyDescent="0.25">
      <c r="B103" s="30"/>
      <c r="C103" s="18"/>
      <c r="D103" s="18"/>
      <c r="E103" s="79"/>
      <c r="F103" s="79"/>
      <c r="G103" s="70"/>
      <c r="H103" s="70"/>
      <c r="I103" s="70"/>
      <c r="J103" s="131"/>
      <c r="K103" s="131"/>
      <c r="L103" s="131"/>
      <c r="M103" s="18"/>
      <c r="N103" s="18"/>
      <c r="O103" s="18"/>
      <c r="P103" s="18"/>
      <c r="Q103" s="131"/>
      <c r="R103" s="131"/>
      <c r="S103" s="131"/>
      <c r="T103" s="131"/>
      <c r="U103" s="18"/>
      <c r="V103" s="18"/>
      <c r="W103" s="23"/>
      <c r="X103" s="23"/>
      <c r="Y103" s="18"/>
      <c r="Z103" s="24"/>
      <c r="AA103" s="23"/>
      <c r="AB103" s="18"/>
      <c r="AC103" s="36"/>
      <c r="AD103" s="36"/>
    </row>
    <row r="104" spans="2:30" s="15" customFormat="1" ht="18" x14ac:dyDescent="0.25">
      <c r="B104" s="30"/>
      <c r="C104" s="18"/>
      <c r="D104" s="18"/>
      <c r="E104" s="130"/>
      <c r="F104" s="130"/>
      <c r="G104" s="70"/>
      <c r="H104" s="70"/>
      <c r="I104" s="70"/>
      <c r="J104" s="131"/>
      <c r="K104" s="131"/>
      <c r="L104" s="131"/>
      <c r="M104" s="18"/>
      <c r="N104" s="18"/>
      <c r="O104" s="18"/>
      <c r="P104" s="18"/>
      <c r="Q104" s="131"/>
      <c r="R104" s="131"/>
      <c r="S104" s="131"/>
      <c r="T104" s="131"/>
      <c r="U104" s="18"/>
      <c r="V104" s="18"/>
      <c r="W104" s="23"/>
      <c r="X104" s="23"/>
      <c r="Y104" s="18"/>
      <c r="Z104" s="24"/>
      <c r="AA104" s="23"/>
      <c r="AB104" s="18"/>
      <c r="AC104" s="36"/>
      <c r="AD104" s="36"/>
    </row>
    <row r="105" spans="2:30" s="15" customFormat="1" ht="18" x14ac:dyDescent="0.25">
      <c r="B105" s="30"/>
      <c r="C105" s="18"/>
      <c r="D105" s="18"/>
      <c r="E105" s="130"/>
      <c r="F105" s="130"/>
      <c r="G105" s="70"/>
      <c r="H105" s="70"/>
      <c r="I105" s="70"/>
      <c r="J105" s="16"/>
      <c r="K105" s="16"/>
      <c r="L105" s="47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23"/>
      <c r="X105" s="23"/>
      <c r="Y105" s="18"/>
      <c r="Z105" s="24"/>
      <c r="AA105" s="23"/>
      <c r="AB105" s="18"/>
      <c r="AC105" s="36"/>
      <c r="AD105" s="36"/>
    </row>
    <row r="106" spans="2:30" s="15" customFormat="1" x14ac:dyDescent="0.25">
      <c r="B106" s="30"/>
      <c r="C106" s="23"/>
      <c r="D106" s="23"/>
      <c r="E106" s="23"/>
      <c r="F106" s="23"/>
      <c r="G106" s="23"/>
      <c r="H106" s="23"/>
      <c r="I106" s="23"/>
      <c r="J106" s="21"/>
      <c r="K106" s="21"/>
      <c r="L106" s="48"/>
      <c r="M106" s="17"/>
      <c r="N106" s="22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4"/>
      <c r="AA106" s="23"/>
      <c r="AB106" s="23"/>
      <c r="AC106" s="30"/>
      <c r="AD106" s="30"/>
    </row>
    <row r="107" spans="2:30" s="15" customFormat="1" x14ac:dyDescent="0.25">
      <c r="B107" s="30"/>
      <c r="C107" s="23"/>
      <c r="D107" s="23"/>
      <c r="E107" s="23"/>
      <c r="F107" s="23"/>
      <c r="G107" s="23"/>
      <c r="H107" s="23"/>
      <c r="I107" s="23"/>
      <c r="J107" s="21"/>
      <c r="K107" s="21"/>
      <c r="L107" s="48"/>
      <c r="M107" s="17"/>
      <c r="N107" s="22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4"/>
      <c r="AA107" s="23"/>
      <c r="AB107" s="23"/>
      <c r="AC107" s="30"/>
      <c r="AD107" s="30"/>
    </row>
    <row r="108" spans="2:30" s="15" customFormat="1" x14ac:dyDescent="0.25">
      <c r="B108" s="30"/>
      <c r="C108" s="23"/>
      <c r="D108" s="23"/>
      <c r="E108" s="23"/>
      <c r="F108" s="23"/>
      <c r="G108" s="23"/>
      <c r="H108" s="23"/>
      <c r="I108" s="23"/>
      <c r="J108" s="21"/>
      <c r="K108" s="21"/>
      <c r="L108" s="48"/>
      <c r="M108" s="17"/>
      <c r="N108" s="22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4"/>
      <c r="AA108" s="23"/>
      <c r="AB108" s="23"/>
      <c r="AC108" s="30"/>
      <c r="AD108" s="30"/>
    </row>
    <row r="109" spans="2:30" s="15" customFormat="1" x14ac:dyDescent="0.25">
      <c r="B109" s="30"/>
      <c r="C109" s="23"/>
      <c r="D109" s="23"/>
      <c r="E109" s="23"/>
      <c r="F109" s="23"/>
      <c r="G109" s="23"/>
      <c r="H109" s="23"/>
      <c r="I109" s="23"/>
      <c r="J109" s="21"/>
      <c r="K109" s="21"/>
      <c r="L109" s="48"/>
      <c r="M109" s="17"/>
      <c r="N109" s="22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4"/>
      <c r="AA109" s="23"/>
      <c r="AB109" s="23"/>
      <c r="AC109" s="30"/>
      <c r="AD109" s="30"/>
    </row>
    <row r="110" spans="2:30" s="15" customFormat="1" x14ac:dyDescent="0.25">
      <c r="B110" s="30"/>
      <c r="C110" s="23"/>
      <c r="D110" s="23"/>
      <c r="E110" s="23"/>
      <c r="F110" s="23"/>
      <c r="G110" s="23"/>
      <c r="H110" s="23"/>
      <c r="I110" s="23"/>
      <c r="J110" s="21"/>
      <c r="K110" s="21"/>
      <c r="L110" s="48"/>
      <c r="M110" s="17"/>
      <c r="N110" s="22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4"/>
      <c r="AA110" s="23"/>
      <c r="AB110" s="23"/>
      <c r="AC110" s="30"/>
      <c r="AD110" s="30"/>
    </row>
    <row r="111" spans="2:30" s="15" customFormat="1" x14ac:dyDescent="0.25">
      <c r="B111" s="30"/>
      <c r="C111" s="23"/>
      <c r="D111" s="23"/>
      <c r="E111" s="23"/>
      <c r="F111" s="23"/>
      <c r="G111" s="23"/>
      <c r="H111" s="23"/>
      <c r="I111" s="23"/>
      <c r="J111" s="21"/>
      <c r="K111" s="21"/>
      <c r="L111" s="48"/>
      <c r="M111" s="17"/>
      <c r="N111" s="22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4"/>
      <c r="AA111" s="23"/>
      <c r="AB111" s="23"/>
      <c r="AC111" s="30"/>
      <c r="AD111" s="30"/>
    </row>
    <row r="112" spans="2:30" s="15" customFormat="1" x14ac:dyDescent="0.25">
      <c r="B112" s="30"/>
      <c r="C112" s="23"/>
      <c r="D112" s="23"/>
      <c r="E112" s="23"/>
      <c r="F112" s="23"/>
      <c r="G112" s="23"/>
      <c r="H112" s="23"/>
      <c r="I112" s="23"/>
      <c r="J112" s="21"/>
      <c r="K112" s="21"/>
      <c r="L112" s="48"/>
      <c r="M112" s="17"/>
      <c r="N112" s="22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4"/>
      <c r="AA112" s="23"/>
      <c r="AB112" s="23"/>
      <c r="AC112" s="30"/>
      <c r="AD112" s="30"/>
    </row>
    <row r="113" spans="2:30" s="15" customFormat="1" x14ac:dyDescent="0.25">
      <c r="B113" s="30"/>
      <c r="C113" s="23"/>
      <c r="D113" s="23"/>
      <c r="E113" s="23"/>
      <c r="F113" s="23"/>
      <c r="G113" s="23"/>
      <c r="H113" s="23"/>
      <c r="I113" s="23"/>
      <c r="J113" s="21"/>
      <c r="K113" s="21"/>
      <c r="L113" s="48"/>
      <c r="M113" s="17"/>
      <c r="N113" s="22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4"/>
      <c r="AA113" s="23"/>
      <c r="AB113" s="23"/>
      <c r="AC113" s="30"/>
      <c r="AD113" s="30"/>
    </row>
    <row r="114" spans="2:30" s="15" customFormat="1" x14ac:dyDescent="0.25">
      <c r="B114" s="30"/>
      <c r="C114" s="23"/>
      <c r="D114" s="23"/>
      <c r="E114" s="23"/>
      <c r="F114" s="23"/>
      <c r="G114" s="23"/>
      <c r="H114" s="23"/>
      <c r="I114" s="23"/>
      <c r="J114" s="21"/>
      <c r="K114" s="21"/>
      <c r="L114" s="48"/>
      <c r="M114" s="17"/>
      <c r="N114" s="22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4"/>
      <c r="AA114" s="23"/>
      <c r="AB114" s="23"/>
      <c r="AC114" s="30"/>
      <c r="AD114" s="30"/>
    </row>
    <row r="115" spans="2:30" s="15" customFormat="1" x14ac:dyDescent="0.25">
      <c r="B115" s="30"/>
      <c r="C115" s="23"/>
      <c r="D115" s="23"/>
      <c r="E115" s="23"/>
      <c r="F115" s="23"/>
      <c r="G115" s="23"/>
      <c r="H115" s="23"/>
      <c r="I115" s="23"/>
      <c r="J115" s="21"/>
      <c r="K115" s="21"/>
      <c r="L115" s="48"/>
      <c r="M115" s="17"/>
      <c r="N115" s="22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4"/>
      <c r="AA115" s="23"/>
      <c r="AB115" s="23"/>
      <c r="AC115" s="30"/>
      <c r="AD115" s="30"/>
    </row>
    <row r="116" spans="2:30" s="15" customFormat="1" x14ac:dyDescent="0.25">
      <c r="B116" s="30"/>
      <c r="C116" s="23"/>
      <c r="D116" s="23"/>
      <c r="E116" s="23"/>
      <c r="F116" s="23"/>
      <c r="G116" s="23"/>
      <c r="H116" s="23"/>
      <c r="I116" s="23"/>
      <c r="J116" s="21"/>
      <c r="K116" s="21"/>
      <c r="L116" s="48"/>
      <c r="M116" s="17"/>
      <c r="N116" s="22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4"/>
      <c r="AA116" s="23"/>
      <c r="AB116" s="23"/>
      <c r="AC116" s="30"/>
      <c r="AD116" s="30"/>
    </row>
    <row r="117" spans="2:30" s="15" customFormat="1" x14ac:dyDescent="0.25">
      <c r="B117" s="30"/>
      <c r="C117" s="23"/>
      <c r="D117" s="23"/>
      <c r="E117" s="23"/>
      <c r="F117" s="23"/>
      <c r="G117" s="23"/>
      <c r="H117" s="23"/>
      <c r="I117" s="23"/>
      <c r="J117" s="21"/>
      <c r="K117" s="21"/>
      <c r="L117" s="48"/>
      <c r="M117" s="17"/>
      <c r="N117" s="22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4"/>
      <c r="AA117" s="23"/>
      <c r="AB117" s="23"/>
      <c r="AC117" s="30"/>
      <c r="AD117" s="30"/>
    </row>
    <row r="118" spans="2:30" s="15" customFormat="1" x14ac:dyDescent="0.25">
      <c r="B118" s="30"/>
      <c r="C118" s="23"/>
      <c r="D118" s="23"/>
      <c r="E118" s="23"/>
      <c r="F118" s="23"/>
      <c r="G118" s="23"/>
      <c r="H118" s="23"/>
      <c r="I118" s="23"/>
      <c r="J118" s="21"/>
      <c r="K118" s="21"/>
      <c r="L118" s="48"/>
      <c r="M118" s="17"/>
      <c r="N118" s="22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4"/>
      <c r="AA118" s="23"/>
      <c r="AB118" s="23"/>
      <c r="AC118" s="30"/>
      <c r="AD118" s="30"/>
    </row>
    <row r="119" spans="2:30" s="15" customFormat="1" x14ac:dyDescent="0.25">
      <c r="B119" s="30"/>
      <c r="C119" s="23"/>
      <c r="D119" s="23"/>
      <c r="E119" s="23"/>
      <c r="F119" s="23"/>
      <c r="G119" s="23"/>
      <c r="H119" s="23"/>
      <c r="I119" s="23"/>
      <c r="J119" s="21"/>
      <c r="K119" s="21"/>
      <c r="L119" s="48"/>
      <c r="M119" s="17"/>
      <c r="N119" s="22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4"/>
      <c r="AA119" s="23"/>
      <c r="AB119" s="23"/>
      <c r="AC119" s="30"/>
      <c r="AD119" s="30"/>
    </row>
    <row r="120" spans="2:30" s="15" customFormat="1" x14ac:dyDescent="0.25">
      <c r="B120" s="30"/>
      <c r="C120" s="23"/>
      <c r="D120" s="23"/>
      <c r="E120" s="23"/>
      <c r="F120" s="23"/>
      <c r="G120" s="23"/>
      <c r="H120" s="23"/>
      <c r="I120" s="23"/>
      <c r="J120" s="21"/>
      <c r="K120" s="21"/>
      <c r="L120" s="48"/>
      <c r="M120" s="17"/>
      <c r="N120" s="22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4"/>
      <c r="AA120" s="23"/>
      <c r="AB120" s="23"/>
      <c r="AC120" s="30"/>
      <c r="AD120" s="30"/>
    </row>
    <row r="121" spans="2:30" s="15" customFormat="1" x14ac:dyDescent="0.25">
      <c r="B121" s="30"/>
      <c r="C121" s="23"/>
      <c r="D121" s="23"/>
      <c r="E121" s="23"/>
      <c r="F121" s="23"/>
      <c r="G121" s="23"/>
      <c r="H121" s="23"/>
      <c r="I121" s="23"/>
      <c r="J121" s="21"/>
      <c r="K121" s="21"/>
      <c r="L121" s="48"/>
      <c r="M121" s="17"/>
      <c r="N121" s="22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4"/>
      <c r="AA121" s="23"/>
      <c r="AB121" s="23"/>
      <c r="AC121" s="30"/>
      <c r="AD121" s="30"/>
    </row>
    <row r="122" spans="2:30" s="15" customFormat="1" x14ac:dyDescent="0.25">
      <c r="B122" s="30"/>
      <c r="C122" s="23"/>
      <c r="D122" s="23"/>
      <c r="E122" s="23"/>
      <c r="F122" s="23"/>
      <c r="G122" s="23"/>
      <c r="H122" s="23"/>
      <c r="I122" s="23"/>
      <c r="J122" s="21"/>
      <c r="K122" s="21"/>
      <c r="L122" s="48"/>
      <c r="M122" s="17"/>
      <c r="N122" s="22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4"/>
      <c r="AA122" s="23"/>
      <c r="AB122" s="23"/>
      <c r="AC122" s="30"/>
      <c r="AD122" s="30"/>
    </row>
    <row r="123" spans="2:30" s="15" customFormat="1" x14ac:dyDescent="0.25">
      <c r="B123" s="30"/>
      <c r="C123" s="23"/>
      <c r="D123" s="23"/>
      <c r="E123" s="23"/>
      <c r="F123" s="23"/>
      <c r="G123" s="23"/>
      <c r="H123" s="23"/>
      <c r="I123" s="23"/>
      <c r="J123" s="21"/>
      <c r="K123" s="21"/>
      <c r="L123" s="48"/>
      <c r="M123" s="17"/>
      <c r="N123" s="22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4"/>
      <c r="AA123" s="23"/>
      <c r="AB123" s="23"/>
      <c r="AC123" s="30"/>
      <c r="AD123" s="30"/>
    </row>
    <row r="124" spans="2:30" s="15" customFormat="1" x14ac:dyDescent="0.25">
      <c r="B124" s="30"/>
      <c r="C124" s="23"/>
      <c r="D124" s="23"/>
      <c r="E124" s="23"/>
      <c r="F124" s="23"/>
      <c r="G124" s="23"/>
      <c r="H124" s="23"/>
      <c r="I124" s="23"/>
      <c r="J124" s="21"/>
      <c r="K124" s="21"/>
      <c r="L124" s="48"/>
      <c r="M124" s="17"/>
      <c r="N124" s="22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4"/>
      <c r="AA124" s="23"/>
      <c r="AB124" s="23"/>
      <c r="AC124" s="30"/>
      <c r="AD124" s="30"/>
    </row>
    <row r="125" spans="2:30" s="15" customFormat="1" x14ac:dyDescent="0.25">
      <c r="B125" s="30"/>
      <c r="C125" s="23"/>
      <c r="D125" s="23"/>
      <c r="E125" s="23"/>
      <c r="F125" s="23"/>
      <c r="G125" s="23"/>
      <c r="H125" s="23"/>
      <c r="I125" s="23"/>
      <c r="J125" s="21"/>
      <c r="K125" s="21"/>
      <c r="L125" s="48"/>
      <c r="M125" s="17"/>
      <c r="N125" s="22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4"/>
      <c r="AA125" s="23"/>
      <c r="AB125" s="23"/>
      <c r="AC125" s="30"/>
      <c r="AD125" s="30"/>
    </row>
    <row r="126" spans="2:30" s="15" customFormat="1" x14ac:dyDescent="0.25">
      <c r="B126" s="30"/>
      <c r="C126" s="23"/>
      <c r="D126" s="23"/>
      <c r="E126" s="23"/>
      <c r="F126" s="23"/>
      <c r="G126" s="23"/>
      <c r="H126" s="23"/>
      <c r="I126" s="23"/>
      <c r="J126" s="21"/>
      <c r="K126" s="21"/>
      <c r="L126" s="48"/>
      <c r="M126" s="17"/>
      <c r="N126" s="22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4"/>
      <c r="AA126" s="23"/>
      <c r="AB126" s="23"/>
      <c r="AC126" s="30"/>
      <c r="AD126" s="30"/>
    </row>
    <row r="127" spans="2:30" s="15" customFormat="1" x14ac:dyDescent="0.25">
      <c r="B127" s="30"/>
      <c r="C127" s="23"/>
      <c r="D127" s="23"/>
      <c r="E127" s="23"/>
      <c r="F127" s="23"/>
      <c r="G127" s="23"/>
      <c r="H127" s="23"/>
      <c r="I127" s="23"/>
      <c r="J127" s="21"/>
      <c r="K127" s="21"/>
      <c r="L127" s="48"/>
      <c r="M127" s="17"/>
      <c r="N127" s="22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4"/>
      <c r="AA127" s="23"/>
      <c r="AB127" s="23"/>
      <c r="AC127" s="30"/>
      <c r="AD127" s="30"/>
    </row>
    <row r="128" spans="2:30" s="15" customFormat="1" x14ac:dyDescent="0.25">
      <c r="B128" s="30"/>
      <c r="C128" s="23"/>
      <c r="D128" s="23"/>
      <c r="E128" s="23"/>
      <c r="F128" s="23"/>
      <c r="G128" s="23"/>
      <c r="H128" s="23"/>
      <c r="I128" s="23"/>
      <c r="J128" s="21"/>
      <c r="K128" s="21"/>
      <c r="L128" s="48"/>
      <c r="M128" s="17"/>
      <c r="N128" s="22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4"/>
      <c r="AA128" s="23"/>
      <c r="AB128" s="23"/>
      <c r="AC128" s="30"/>
      <c r="AD128" s="30"/>
    </row>
    <row r="129" spans="2:30" s="15" customFormat="1" x14ac:dyDescent="0.25">
      <c r="B129" s="30"/>
      <c r="C129" s="23"/>
      <c r="D129" s="23"/>
      <c r="E129" s="23"/>
      <c r="F129" s="23"/>
      <c r="G129" s="23"/>
      <c r="H129" s="23"/>
      <c r="I129" s="23"/>
      <c r="J129" s="21"/>
      <c r="K129" s="21"/>
      <c r="L129" s="48"/>
      <c r="M129" s="17"/>
      <c r="N129" s="22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4"/>
      <c r="AA129" s="23"/>
      <c r="AB129" s="23"/>
      <c r="AC129" s="30"/>
      <c r="AD129" s="30"/>
    </row>
    <row r="130" spans="2:30" s="15" customFormat="1" x14ac:dyDescent="0.25">
      <c r="B130" s="30"/>
      <c r="C130" s="23"/>
      <c r="D130" s="23"/>
      <c r="E130" s="23"/>
      <c r="F130" s="23"/>
      <c r="G130" s="23"/>
      <c r="H130" s="23"/>
      <c r="I130" s="23"/>
      <c r="J130" s="21"/>
      <c r="K130" s="21"/>
      <c r="L130" s="48"/>
      <c r="M130" s="17"/>
      <c r="N130" s="22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4"/>
      <c r="AA130" s="23"/>
      <c r="AB130" s="23"/>
      <c r="AC130" s="30"/>
      <c r="AD130" s="30"/>
    </row>
    <row r="131" spans="2:30" s="15" customFormat="1" x14ac:dyDescent="0.25">
      <c r="B131" s="30"/>
      <c r="C131" s="23"/>
      <c r="D131" s="23"/>
      <c r="E131" s="23"/>
      <c r="F131" s="23"/>
      <c r="G131" s="23"/>
      <c r="H131" s="23"/>
      <c r="I131" s="23"/>
      <c r="J131" s="21"/>
      <c r="K131" s="21"/>
      <c r="L131" s="48"/>
      <c r="M131" s="17"/>
      <c r="N131" s="22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4"/>
      <c r="AA131" s="23"/>
      <c r="AB131" s="23"/>
      <c r="AC131" s="30"/>
      <c r="AD131" s="30"/>
    </row>
    <row r="132" spans="2:30" s="15" customFormat="1" x14ac:dyDescent="0.25">
      <c r="B132" s="30"/>
      <c r="C132" s="23"/>
      <c r="D132" s="23"/>
      <c r="E132" s="23"/>
      <c r="F132" s="23"/>
      <c r="G132" s="23"/>
      <c r="H132" s="23"/>
      <c r="I132" s="23"/>
      <c r="J132" s="21"/>
      <c r="K132" s="21"/>
      <c r="L132" s="48"/>
      <c r="M132" s="17"/>
      <c r="N132" s="22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4"/>
      <c r="AA132" s="23"/>
      <c r="AB132" s="23"/>
      <c r="AC132" s="30"/>
      <c r="AD132" s="30"/>
    </row>
    <row r="133" spans="2:30" s="15" customFormat="1" x14ac:dyDescent="0.25">
      <c r="B133" s="30"/>
      <c r="C133" s="23"/>
      <c r="D133" s="23"/>
      <c r="E133" s="23"/>
      <c r="F133" s="23"/>
      <c r="G133" s="23"/>
      <c r="H133" s="23"/>
      <c r="I133" s="23"/>
      <c r="J133" s="21"/>
      <c r="K133" s="21"/>
      <c r="L133" s="48"/>
      <c r="M133" s="17"/>
      <c r="N133" s="22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4"/>
      <c r="AA133" s="23"/>
      <c r="AB133" s="23"/>
      <c r="AC133" s="30"/>
      <c r="AD133" s="30"/>
    </row>
    <row r="134" spans="2:30" s="15" customFormat="1" x14ac:dyDescent="0.25">
      <c r="B134" s="30"/>
      <c r="C134" s="23"/>
      <c r="D134" s="23"/>
      <c r="E134" s="23"/>
      <c r="F134" s="23"/>
      <c r="G134" s="23"/>
      <c r="H134" s="23"/>
      <c r="I134" s="23"/>
      <c r="J134" s="21"/>
      <c r="K134" s="21"/>
      <c r="L134" s="48"/>
      <c r="M134" s="17"/>
      <c r="N134" s="22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4"/>
      <c r="AA134" s="23"/>
      <c r="AB134" s="23"/>
      <c r="AC134" s="30"/>
      <c r="AD134" s="30"/>
    </row>
    <row r="135" spans="2:30" s="15" customFormat="1" x14ac:dyDescent="0.25">
      <c r="B135" s="30"/>
      <c r="C135" s="23"/>
      <c r="D135" s="23"/>
      <c r="E135" s="23"/>
      <c r="F135" s="23"/>
      <c r="G135" s="23"/>
      <c r="H135" s="23"/>
      <c r="I135" s="23"/>
      <c r="J135" s="21"/>
      <c r="K135" s="21"/>
      <c r="L135" s="48"/>
      <c r="M135" s="17"/>
      <c r="N135" s="22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4"/>
      <c r="AA135" s="23"/>
      <c r="AB135" s="23"/>
      <c r="AC135" s="30"/>
      <c r="AD135" s="30"/>
    </row>
    <row r="136" spans="2:30" s="15" customFormat="1" x14ac:dyDescent="0.25">
      <c r="B136" s="30"/>
      <c r="C136" s="23"/>
      <c r="D136" s="23"/>
      <c r="E136" s="23"/>
      <c r="F136" s="23"/>
      <c r="G136" s="23"/>
      <c r="H136" s="23"/>
      <c r="I136" s="23"/>
      <c r="J136" s="21"/>
      <c r="K136" s="21"/>
      <c r="L136" s="48"/>
      <c r="M136" s="17"/>
      <c r="N136" s="22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4"/>
      <c r="AA136" s="23"/>
      <c r="AB136" s="23"/>
      <c r="AC136" s="30"/>
      <c r="AD136" s="30"/>
    </row>
    <row r="137" spans="2:30" s="15" customFormat="1" x14ac:dyDescent="0.25">
      <c r="B137" s="30"/>
      <c r="C137" s="23"/>
      <c r="D137" s="23"/>
      <c r="E137" s="23"/>
      <c r="F137" s="23"/>
      <c r="G137" s="23"/>
      <c r="H137" s="23"/>
      <c r="I137" s="23"/>
      <c r="J137" s="21"/>
      <c r="K137" s="21"/>
      <c r="L137" s="48"/>
      <c r="M137" s="17"/>
      <c r="N137" s="22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4"/>
      <c r="AA137" s="23"/>
      <c r="AB137" s="23"/>
      <c r="AC137" s="30"/>
      <c r="AD137" s="30"/>
    </row>
    <row r="138" spans="2:30" s="15" customFormat="1" x14ac:dyDescent="0.25">
      <c r="B138" s="30"/>
      <c r="C138" s="23"/>
      <c r="D138" s="23"/>
      <c r="E138" s="23"/>
      <c r="F138" s="23"/>
      <c r="G138" s="23"/>
      <c r="H138" s="23"/>
      <c r="I138" s="23"/>
      <c r="J138" s="21"/>
      <c r="K138" s="21"/>
      <c r="L138" s="48"/>
      <c r="M138" s="17"/>
      <c r="N138" s="22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4"/>
      <c r="AA138" s="23"/>
      <c r="AB138" s="23"/>
      <c r="AC138" s="30"/>
      <c r="AD138" s="30"/>
    </row>
    <row r="139" spans="2:30" s="15" customFormat="1" x14ac:dyDescent="0.25">
      <c r="B139" s="30"/>
      <c r="C139" s="23"/>
      <c r="D139" s="23"/>
      <c r="E139" s="23"/>
      <c r="F139" s="23"/>
      <c r="G139" s="23"/>
      <c r="H139" s="23"/>
      <c r="I139" s="23"/>
      <c r="J139" s="21"/>
      <c r="K139" s="21"/>
      <c r="L139" s="48"/>
      <c r="M139" s="17"/>
      <c r="N139" s="22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4"/>
      <c r="AA139" s="23"/>
      <c r="AB139" s="23"/>
      <c r="AC139" s="30"/>
      <c r="AD139" s="30"/>
    </row>
    <row r="140" spans="2:30" s="15" customFormat="1" x14ac:dyDescent="0.25">
      <c r="B140" s="30"/>
      <c r="C140" s="23"/>
      <c r="D140" s="23"/>
      <c r="E140" s="23"/>
      <c r="F140" s="23"/>
      <c r="G140" s="23"/>
      <c r="H140" s="23"/>
      <c r="I140" s="23"/>
      <c r="J140" s="21"/>
      <c r="K140" s="21"/>
      <c r="L140" s="48"/>
      <c r="M140" s="17"/>
      <c r="N140" s="22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4"/>
      <c r="AA140" s="23"/>
      <c r="AB140" s="23"/>
      <c r="AC140" s="30"/>
      <c r="AD140" s="30"/>
    </row>
    <row r="141" spans="2:30" s="15" customFormat="1" x14ac:dyDescent="0.25">
      <c r="B141" s="30"/>
      <c r="C141" s="23"/>
      <c r="D141" s="23"/>
      <c r="E141" s="23"/>
      <c r="F141" s="23"/>
      <c r="G141" s="23"/>
      <c r="H141" s="23"/>
      <c r="I141" s="23"/>
      <c r="J141" s="21"/>
      <c r="K141" s="21"/>
      <c r="L141" s="48"/>
      <c r="M141" s="17"/>
      <c r="N141" s="22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4"/>
      <c r="AA141" s="23"/>
      <c r="AB141" s="23"/>
      <c r="AC141" s="30"/>
      <c r="AD141" s="30"/>
    </row>
    <row r="142" spans="2:30" s="15" customFormat="1" x14ac:dyDescent="0.25">
      <c r="B142" s="30"/>
      <c r="C142" s="23"/>
      <c r="D142" s="23"/>
      <c r="E142" s="23"/>
      <c r="F142" s="23"/>
      <c r="G142" s="23"/>
      <c r="H142" s="23"/>
      <c r="I142" s="23"/>
      <c r="J142" s="21"/>
      <c r="K142" s="21"/>
      <c r="L142" s="48"/>
      <c r="M142" s="17"/>
      <c r="N142" s="22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4"/>
      <c r="AA142" s="23"/>
      <c r="AB142" s="23"/>
      <c r="AC142" s="30"/>
      <c r="AD142" s="30"/>
    </row>
    <row r="143" spans="2:30" s="15" customFormat="1" x14ac:dyDescent="0.25">
      <c r="B143" s="30"/>
      <c r="C143" s="23"/>
      <c r="D143" s="23"/>
      <c r="E143" s="23"/>
      <c r="F143" s="23"/>
      <c r="G143" s="23"/>
      <c r="H143" s="23"/>
      <c r="I143" s="23"/>
      <c r="J143" s="21"/>
      <c r="K143" s="21"/>
      <c r="L143" s="48"/>
      <c r="M143" s="17"/>
      <c r="N143" s="22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4"/>
      <c r="AA143" s="23"/>
      <c r="AB143" s="23"/>
      <c r="AC143" s="30"/>
      <c r="AD143" s="30"/>
    </row>
    <row r="144" spans="2:30" s="15" customFormat="1" x14ac:dyDescent="0.25">
      <c r="B144" s="30"/>
      <c r="C144" s="23"/>
      <c r="D144" s="23"/>
      <c r="E144" s="23"/>
      <c r="F144" s="23"/>
      <c r="G144" s="23"/>
      <c r="H144" s="23"/>
      <c r="I144" s="23"/>
      <c r="J144" s="21"/>
      <c r="K144" s="21"/>
      <c r="L144" s="48"/>
      <c r="M144" s="17"/>
      <c r="N144" s="22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4"/>
      <c r="AA144" s="23"/>
      <c r="AB144" s="23"/>
      <c r="AC144" s="30"/>
      <c r="AD144" s="30"/>
    </row>
    <row r="145" spans="2:30" s="15" customFormat="1" x14ac:dyDescent="0.25">
      <c r="B145" s="30"/>
      <c r="C145" s="23"/>
      <c r="D145" s="23"/>
      <c r="E145" s="23"/>
      <c r="F145" s="23"/>
      <c r="G145" s="23"/>
      <c r="H145" s="23"/>
      <c r="I145" s="23"/>
      <c r="J145" s="21"/>
      <c r="K145" s="21"/>
      <c r="L145" s="48"/>
      <c r="M145" s="17"/>
      <c r="N145" s="22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4"/>
      <c r="AA145" s="23"/>
      <c r="AB145" s="23"/>
      <c r="AC145" s="30"/>
      <c r="AD145" s="30"/>
    </row>
    <row r="146" spans="2:30" s="15" customFormat="1" x14ac:dyDescent="0.25">
      <c r="B146" s="30"/>
      <c r="C146" s="23"/>
      <c r="D146" s="23"/>
      <c r="E146" s="23"/>
      <c r="F146" s="23"/>
      <c r="G146" s="23"/>
      <c r="H146" s="23"/>
      <c r="I146" s="23"/>
      <c r="J146" s="21"/>
      <c r="K146" s="21"/>
      <c r="L146" s="48"/>
      <c r="M146" s="17"/>
      <c r="N146" s="22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4"/>
      <c r="AA146" s="23"/>
      <c r="AB146" s="23"/>
      <c r="AC146" s="30"/>
      <c r="AD146" s="30"/>
    </row>
    <row r="147" spans="2:30" s="15" customFormat="1" x14ac:dyDescent="0.25">
      <c r="B147" s="30"/>
      <c r="C147" s="23"/>
      <c r="D147" s="23"/>
      <c r="E147" s="23"/>
      <c r="F147" s="23"/>
      <c r="G147" s="23"/>
      <c r="H147" s="23"/>
      <c r="I147" s="23"/>
      <c r="J147" s="21"/>
      <c r="K147" s="21"/>
      <c r="L147" s="48"/>
      <c r="M147" s="17"/>
      <c r="N147" s="22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4"/>
      <c r="AA147" s="23"/>
      <c r="AB147" s="23"/>
      <c r="AC147" s="30"/>
      <c r="AD147" s="30"/>
    </row>
    <row r="148" spans="2:30" s="15" customFormat="1" x14ac:dyDescent="0.25">
      <c r="B148" s="30"/>
      <c r="C148" s="23"/>
      <c r="D148" s="23"/>
      <c r="E148" s="23"/>
      <c r="F148" s="23"/>
      <c r="G148" s="23"/>
      <c r="H148" s="23"/>
      <c r="I148" s="23"/>
      <c r="J148" s="21"/>
      <c r="K148" s="21"/>
      <c r="L148" s="48"/>
      <c r="M148" s="17"/>
      <c r="N148" s="22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4"/>
      <c r="AA148" s="23"/>
      <c r="AB148" s="23"/>
      <c r="AC148" s="30"/>
      <c r="AD148" s="30"/>
    </row>
    <row r="149" spans="2:30" s="15" customFormat="1" x14ac:dyDescent="0.25">
      <c r="B149" s="30"/>
      <c r="C149" s="23"/>
      <c r="D149" s="23"/>
      <c r="E149" s="23"/>
      <c r="F149" s="23"/>
      <c r="G149" s="23"/>
      <c r="H149" s="23"/>
      <c r="I149" s="23"/>
      <c r="J149" s="21"/>
      <c r="K149" s="21"/>
      <c r="L149" s="48"/>
      <c r="M149" s="17"/>
      <c r="N149" s="22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4"/>
      <c r="AA149" s="23"/>
      <c r="AB149" s="23"/>
      <c r="AC149" s="30"/>
      <c r="AD149" s="30"/>
    </row>
    <row r="150" spans="2:30" s="15" customFormat="1" x14ac:dyDescent="0.25">
      <c r="B150" s="30"/>
      <c r="C150" s="23"/>
      <c r="D150" s="23"/>
      <c r="E150" s="23"/>
      <c r="F150" s="23"/>
      <c r="G150" s="23"/>
      <c r="H150" s="23"/>
      <c r="I150" s="23"/>
      <c r="J150" s="21"/>
      <c r="K150" s="21"/>
      <c r="L150" s="48"/>
      <c r="M150" s="17"/>
      <c r="N150" s="22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4"/>
      <c r="AA150" s="23"/>
      <c r="AB150" s="23"/>
      <c r="AC150" s="30"/>
      <c r="AD150" s="30"/>
    </row>
    <row r="151" spans="2:30" s="15" customFormat="1" x14ac:dyDescent="0.25">
      <c r="B151" s="30"/>
      <c r="C151" s="23"/>
      <c r="D151" s="23"/>
      <c r="E151" s="23"/>
      <c r="F151" s="23"/>
      <c r="G151" s="23"/>
      <c r="H151" s="23"/>
      <c r="I151" s="23"/>
      <c r="J151" s="21"/>
      <c r="K151" s="21"/>
      <c r="L151" s="48"/>
      <c r="M151" s="17"/>
      <c r="N151" s="22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4"/>
      <c r="AA151" s="23"/>
      <c r="AB151" s="23"/>
      <c r="AC151" s="30"/>
      <c r="AD151" s="30"/>
    </row>
    <row r="152" spans="2:30" s="15" customFormat="1" x14ac:dyDescent="0.25">
      <c r="B152" s="30"/>
      <c r="C152" s="23"/>
      <c r="D152" s="23"/>
      <c r="E152" s="23"/>
      <c r="F152" s="23"/>
      <c r="G152" s="23"/>
      <c r="H152" s="23"/>
      <c r="I152" s="23"/>
      <c r="J152" s="21"/>
      <c r="K152" s="21"/>
      <c r="L152" s="48"/>
      <c r="M152" s="17"/>
      <c r="N152" s="22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4"/>
      <c r="AA152" s="23"/>
      <c r="AB152" s="23"/>
      <c r="AC152" s="30"/>
      <c r="AD152" s="30"/>
    </row>
    <row r="153" spans="2:30" s="15" customFormat="1" x14ac:dyDescent="0.25">
      <c r="B153" s="30"/>
      <c r="C153" s="23"/>
      <c r="D153" s="23"/>
      <c r="E153" s="23"/>
      <c r="F153" s="23"/>
      <c r="G153" s="23"/>
      <c r="H153" s="23"/>
      <c r="I153" s="23"/>
      <c r="J153" s="21"/>
      <c r="K153" s="21"/>
      <c r="L153" s="48"/>
      <c r="M153" s="17"/>
      <c r="N153" s="22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4"/>
      <c r="AA153" s="23"/>
      <c r="AB153" s="23"/>
      <c r="AC153" s="30"/>
      <c r="AD153" s="30"/>
    </row>
    <row r="154" spans="2:30" s="15" customFormat="1" x14ac:dyDescent="0.25">
      <c r="B154" s="30"/>
      <c r="C154" s="23"/>
      <c r="D154" s="23"/>
      <c r="E154" s="23"/>
      <c r="F154" s="23"/>
      <c r="G154" s="23"/>
      <c r="H154" s="23"/>
      <c r="I154" s="23"/>
      <c r="J154" s="21"/>
      <c r="K154" s="21"/>
      <c r="L154" s="48"/>
      <c r="M154" s="17"/>
      <c r="N154" s="22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4"/>
      <c r="AA154" s="23"/>
      <c r="AB154" s="23"/>
      <c r="AC154" s="30"/>
      <c r="AD154" s="30"/>
    </row>
    <row r="155" spans="2:30" s="15" customFormat="1" x14ac:dyDescent="0.25">
      <c r="B155" s="30"/>
      <c r="C155" s="23"/>
      <c r="D155" s="23"/>
      <c r="E155" s="23"/>
      <c r="F155" s="23"/>
      <c r="G155" s="23"/>
      <c r="H155" s="23"/>
      <c r="I155" s="23"/>
      <c r="J155" s="21"/>
      <c r="K155" s="21"/>
      <c r="L155" s="48"/>
      <c r="M155" s="17"/>
      <c r="N155" s="22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4"/>
      <c r="AA155" s="23"/>
      <c r="AB155" s="23"/>
      <c r="AC155" s="30"/>
      <c r="AD155" s="30"/>
    </row>
    <row r="156" spans="2:30" s="15" customFormat="1" x14ac:dyDescent="0.25">
      <c r="B156" s="30"/>
      <c r="C156" s="23"/>
      <c r="D156" s="23"/>
      <c r="E156" s="23"/>
      <c r="F156" s="23"/>
      <c r="G156" s="23"/>
      <c r="H156" s="23"/>
      <c r="I156" s="23"/>
      <c r="J156" s="21"/>
      <c r="K156" s="21"/>
      <c r="L156" s="48"/>
      <c r="M156" s="17"/>
      <c r="N156" s="22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4"/>
      <c r="AA156" s="23"/>
      <c r="AB156" s="23"/>
      <c r="AC156" s="30"/>
      <c r="AD156" s="30"/>
    </row>
    <row r="157" spans="2:30" s="15" customFormat="1" x14ac:dyDescent="0.25">
      <c r="B157" s="30"/>
      <c r="C157" s="23"/>
      <c r="D157" s="23"/>
      <c r="E157" s="23"/>
      <c r="F157" s="23"/>
      <c r="G157" s="23"/>
      <c r="H157" s="23"/>
      <c r="I157" s="23"/>
      <c r="J157" s="21"/>
      <c r="K157" s="21"/>
      <c r="L157" s="48"/>
      <c r="M157" s="17"/>
      <c r="N157" s="22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4"/>
      <c r="AA157" s="23"/>
      <c r="AB157" s="23"/>
      <c r="AC157" s="30"/>
      <c r="AD157" s="30"/>
    </row>
    <row r="158" spans="2:30" s="15" customFormat="1" x14ac:dyDescent="0.25">
      <c r="B158" s="30"/>
      <c r="C158" s="23"/>
      <c r="D158" s="23"/>
      <c r="E158" s="23"/>
      <c r="F158" s="23"/>
      <c r="G158" s="23"/>
      <c r="H158" s="23"/>
      <c r="I158" s="23"/>
      <c r="J158" s="21"/>
      <c r="K158" s="21"/>
      <c r="L158" s="48"/>
      <c r="M158" s="17"/>
      <c r="N158" s="22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4"/>
      <c r="AA158" s="23"/>
      <c r="AB158" s="23"/>
      <c r="AC158" s="30"/>
      <c r="AD158" s="30"/>
    </row>
    <row r="159" spans="2:30" s="15" customFormat="1" x14ac:dyDescent="0.25">
      <c r="B159" s="30"/>
      <c r="C159" s="23"/>
      <c r="D159" s="23"/>
      <c r="E159" s="23"/>
      <c r="F159" s="23"/>
      <c r="G159" s="23"/>
      <c r="H159" s="23"/>
      <c r="I159" s="23"/>
      <c r="J159" s="21"/>
      <c r="K159" s="21"/>
      <c r="L159" s="48"/>
      <c r="M159" s="17"/>
      <c r="N159" s="22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4"/>
      <c r="AA159" s="23"/>
      <c r="AB159" s="23"/>
      <c r="AC159" s="30"/>
      <c r="AD159" s="30"/>
    </row>
    <row r="160" spans="2:30" s="15" customFormat="1" x14ac:dyDescent="0.25">
      <c r="B160" s="30"/>
      <c r="C160" s="23"/>
      <c r="D160" s="23"/>
      <c r="E160" s="23"/>
      <c r="F160" s="23"/>
      <c r="G160" s="23"/>
      <c r="H160" s="23"/>
      <c r="I160" s="23"/>
      <c r="J160" s="21"/>
      <c r="K160" s="21"/>
      <c r="L160" s="48"/>
      <c r="M160" s="17"/>
      <c r="N160" s="22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4"/>
      <c r="AA160" s="23"/>
      <c r="AB160" s="23"/>
      <c r="AC160" s="30"/>
      <c r="AD160" s="30"/>
    </row>
    <row r="161" spans="2:30" s="15" customFormat="1" x14ac:dyDescent="0.25">
      <c r="B161" s="30"/>
      <c r="C161" s="23"/>
      <c r="D161" s="23"/>
      <c r="E161" s="23"/>
      <c r="F161" s="23"/>
      <c r="G161" s="23"/>
      <c r="H161" s="23"/>
      <c r="I161" s="23"/>
      <c r="J161" s="21"/>
      <c r="K161" s="21"/>
      <c r="L161" s="48"/>
      <c r="M161" s="17"/>
      <c r="N161" s="22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4"/>
      <c r="AA161" s="23"/>
      <c r="AB161" s="23"/>
      <c r="AC161" s="30"/>
      <c r="AD161" s="30"/>
    </row>
    <row r="162" spans="2:30" s="15" customFormat="1" x14ac:dyDescent="0.25">
      <c r="B162" s="30"/>
      <c r="C162" s="23"/>
      <c r="D162" s="23"/>
      <c r="E162" s="23"/>
      <c r="F162" s="23"/>
      <c r="G162" s="23"/>
      <c r="H162" s="23"/>
      <c r="I162" s="23"/>
      <c r="J162" s="21"/>
      <c r="K162" s="21"/>
      <c r="L162" s="48"/>
      <c r="M162" s="17"/>
      <c r="N162" s="22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4"/>
      <c r="AA162" s="23"/>
      <c r="AB162" s="23"/>
      <c r="AC162" s="30"/>
      <c r="AD162" s="30"/>
    </row>
    <row r="163" spans="2:30" s="15" customFormat="1" x14ac:dyDescent="0.25">
      <c r="B163" s="30"/>
      <c r="C163" s="23"/>
      <c r="D163" s="23"/>
      <c r="E163" s="23"/>
      <c r="F163" s="23"/>
      <c r="G163" s="23"/>
      <c r="H163" s="23"/>
      <c r="I163" s="23"/>
      <c r="J163" s="21"/>
      <c r="K163" s="21"/>
      <c r="L163" s="48"/>
      <c r="M163" s="17"/>
      <c r="N163" s="22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4"/>
      <c r="AA163" s="23"/>
      <c r="AB163" s="23"/>
      <c r="AC163" s="30"/>
      <c r="AD163" s="30"/>
    </row>
    <row r="164" spans="2:30" s="15" customFormat="1" x14ac:dyDescent="0.25">
      <c r="B164" s="30"/>
      <c r="C164" s="23"/>
      <c r="D164" s="23"/>
      <c r="E164" s="23"/>
      <c r="F164" s="23"/>
      <c r="G164" s="23"/>
      <c r="H164" s="23"/>
      <c r="I164" s="23"/>
      <c r="J164" s="21"/>
      <c r="K164" s="21"/>
      <c r="L164" s="48"/>
      <c r="M164" s="17"/>
      <c r="N164" s="22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4"/>
      <c r="AA164" s="23"/>
      <c r="AB164" s="23"/>
      <c r="AC164" s="30"/>
      <c r="AD164" s="30"/>
    </row>
    <row r="165" spans="2:30" s="15" customFormat="1" x14ac:dyDescent="0.25">
      <c r="B165" s="30"/>
      <c r="C165" s="23"/>
      <c r="D165" s="23"/>
      <c r="E165" s="23"/>
      <c r="F165" s="23"/>
      <c r="G165" s="23"/>
      <c r="H165" s="23"/>
      <c r="I165" s="23"/>
      <c r="J165" s="21"/>
      <c r="K165" s="21"/>
      <c r="L165" s="48"/>
      <c r="M165" s="17"/>
      <c r="N165" s="22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4"/>
      <c r="AA165" s="23"/>
      <c r="AB165" s="23"/>
      <c r="AC165" s="30"/>
      <c r="AD165" s="30"/>
    </row>
    <row r="166" spans="2:30" s="15" customFormat="1" x14ac:dyDescent="0.25">
      <c r="B166" s="30"/>
      <c r="C166" s="23"/>
      <c r="D166" s="23"/>
      <c r="E166" s="23"/>
      <c r="F166" s="23"/>
      <c r="G166" s="23"/>
      <c r="H166" s="23"/>
      <c r="I166" s="23"/>
      <c r="J166" s="21"/>
      <c r="K166" s="21"/>
      <c r="L166" s="48"/>
      <c r="M166" s="17"/>
      <c r="N166" s="22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4"/>
      <c r="AA166" s="23"/>
      <c r="AB166" s="23"/>
      <c r="AC166" s="30"/>
      <c r="AD166" s="30"/>
    </row>
    <row r="167" spans="2:30" s="15" customFormat="1" x14ac:dyDescent="0.25">
      <c r="B167" s="30"/>
      <c r="C167" s="23"/>
      <c r="D167" s="23"/>
      <c r="E167" s="23"/>
      <c r="F167" s="23"/>
      <c r="G167" s="23"/>
      <c r="H167" s="23"/>
      <c r="I167" s="23"/>
      <c r="J167" s="21"/>
      <c r="K167" s="21"/>
      <c r="L167" s="48"/>
      <c r="M167" s="17"/>
      <c r="N167" s="22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4"/>
      <c r="AA167" s="23"/>
      <c r="AB167" s="23"/>
      <c r="AC167" s="30"/>
      <c r="AD167" s="30"/>
    </row>
    <row r="168" spans="2:30" s="15" customFormat="1" x14ac:dyDescent="0.25">
      <c r="B168" s="30"/>
      <c r="C168" s="23"/>
      <c r="D168" s="23"/>
      <c r="E168" s="23"/>
      <c r="F168" s="23"/>
      <c r="G168" s="23"/>
      <c r="H168" s="23"/>
      <c r="I168" s="23"/>
      <c r="J168" s="21"/>
      <c r="K168" s="21"/>
      <c r="L168" s="48"/>
      <c r="M168" s="17"/>
      <c r="N168" s="22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4"/>
      <c r="AA168" s="23"/>
      <c r="AB168" s="23"/>
      <c r="AC168" s="30"/>
      <c r="AD168" s="30"/>
    </row>
    <row r="169" spans="2:30" s="15" customFormat="1" x14ac:dyDescent="0.25">
      <c r="B169" s="30"/>
      <c r="C169" s="23"/>
      <c r="D169" s="23"/>
      <c r="E169" s="23"/>
      <c r="F169" s="23"/>
      <c r="G169" s="23"/>
      <c r="H169" s="23"/>
      <c r="I169" s="23"/>
      <c r="J169" s="21"/>
      <c r="K169" s="21"/>
      <c r="L169" s="48"/>
      <c r="M169" s="17"/>
      <c r="N169" s="22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4"/>
      <c r="AA169" s="23"/>
      <c r="AB169" s="23"/>
      <c r="AC169" s="30"/>
      <c r="AD169" s="30"/>
    </row>
    <row r="170" spans="2:30" s="15" customFormat="1" x14ac:dyDescent="0.25">
      <c r="B170" s="30"/>
      <c r="C170" s="23"/>
      <c r="D170" s="23"/>
      <c r="E170" s="23"/>
      <c r="F170" s="23"/>
      <c r="G170" s="23"/>
      <c r="H170" s="23"/>
      <c r="I170" s="23"/>
      <c r="J170" s="21"/>
      <c r="K170" s="21"/>
      <c r="L170" s="48"/>
      <c r="M170" s="17"/>
      <c r="N170" s="22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4"/>
      <c r="AA170" s="23"/>
      <c r="AB170" s="23"/>
      <c r="AC170" s="30"/>
      <c r="AD170" s="30"/>
    </row>
    <row r="171" spans="2:30" s="15" customFormat="1" x14ac:dyDescent="0.25">
      <c r="B171" s="30"/>
      <c r="C171" s="23"/>
      <c r="D171" s="23"/>
      <c r="E171" s="23"/>
      <c r="F171" s="23"/>
      <c r="G171" s="23"/>
      <c r="H171" s="23"/>
      <c r="I171" s="23"/>
      <c r="J171" s="21"/>
      <c r="K171" s="21"/>
      <c r="L171" s="48"/>
      <c r="M171" s="17"/>
      <c r="N171" s="22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4"/>
      <c r="AA171" s="23"/>
      <c r="AB171" s="23"/>
      <c r="AC171" s="30"/>
      <c r="AD171" s="30"/>
    </row>
    <row r="172" spans="2:30" s="15" customFormat="1" x14ac:dyDescent="0.25">
      <c r="B172" s="30"/>
      <c r="C172" s="23"/>
      <c r="D172" s="23"/>
      <c r="E172" s="23"/>
      <c r="F172" s="23"/>
      <c r="G172" s="23"/>
      <c r="H172" s="23"/>
      <c r="I172" s="23"/>
      <c r="J172" s="21"/>
      <c r="K172" s="21"/>
      <c r="L172" s="48"/>
      <c r="M172" s="17"/>
      <c r="N172" s="22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4"/>
      <c r="AA172" s="23"/>
      <c r="AB172" s="23"/>
      <c r="AC172" s="30"/>
      <c r="AD172" s="30"/>
    </row>
    <row r="173" spans="2:30" s="15" customFormat="1" x14ac:dyDescent="0.25">
      <c r="B173" s="30"/>
      <c r="C173" s="23"/>
      <c r="D173" s="23"/>
      <c r="E173" s="23"/>
      <c r="F173" s="23"/>
      <c r="G173" s="23"/>
      <c r="H173" s="23"/>
      <c r="I173" s="23"/>
      <c r="J173" s="21"/>
      <c r="K173" s="21"/>
      <c r="L173" s="48"/>
      <c r="M173" s="17"/>
      <c r="N173" s="22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4"/>
      <c r="AA173" s="23"/>
      <c r="AB173" s="23"/>
      <c r="AC173" s="30"/>
      <c r="AD173" s="30"/>
    </row>
    <row r="174" spans="2:30" s="15" customFormat="1" x14ac:dyDescent="0.25">
      <c r="B174" s="30"/>
      <c r="C174" s="23"/>
      <c r="D174" s="23"/>
      <c r="E174" s="23"/>
      <c r="F174" s="23"/>
      <c r="G174" s="23"/>
      <c r="H174" s="23"/>
      <c r="I174" s="23"/>
      <c r="J174" s="21"/>
      <c r="K174" s="21"/>
      <c r="L174" s="48"/>
      <c r="M174" s="17"/>
      <c r="N174" s="22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4"/>
      <c r="AA174" s="23"/>
      <c r="AB174" s="23"/>
      <c r="AC174" s="30"/>
      <c r="AD174" s="30"/>
    </row>
    <row r="175" spans="2:30" s="15" customFormat="1" x14ac:dyDescent="0.25">
      <c r="B175" s="30"/>
      <c r="C175" s="23"/>
      <c r="D175" s="23"/>
      <c r="E175" s="23"/>
      <c r="F175" s="23"/>
      <c r="G175" s="23"/>
      <c r="H175" s="23"/>
      <c r="I175" s="23"/>
      <c r="J175" s="21"/>
      <c r="K175" s="21"/>
      <c r="L175" s="48"/>
      <c r="M175" s="17"/>
      <c r="N175" s="22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4"/>
      <c r="AA175" s="23"/>
      <c r="AB175" s="23"/>
      <c r="AC175" s="30"/>
      <c r="AD175" s="30"/>
    </row>
    <row r="176" spans="2:30" s="15" customFormat="1" x14ac:dyDescent="0.25">
      <c r="B176" s="30"/>
      <c r="C176" s="23"/>
      <c r="D176" s="23"/>
      <c r="E176" s="23"/>
      <c r="F176" s="23"/>
      <c r="G176" s="23"/>
      <c r="H176" s="23"/>
      <c r="I176" s="23"/>
      <c r="J176" s="21"/>
      <c r="K176" s="21"/>
      <c r="L176" s="48"/>
      <c r="M176" s="17"/>
      <c r="N176" s="22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4"/>
      <c r="AA176" s="23"/>
      <c r="AB176" s="23"/>
      <c r="AC176" s="30"/>
      <c r="AD176" s="30"/>
    </row>
    <row r="177" spans="2:30" s="15" customFormat="1" x14ac:dyDescent="0.25">
      <c r="B177" s="30"/>
      <c r="C177" s="23"/>
      <c r="D177" s="23"/>
      <c r="E177" s="23"/>
      <c r="F177" s="23"/>
      <c r="G177" s="23"/>
      <c r="H177" s="23"/>
      <c r="I177" s="23"/>
      <c r="J177" s="21"/>
      <c r="K177" s="21"/>
      <c r="L177" s="48"/>
      <c r="M177" s="17"/>
      <c r="N177" s="22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4"/>
      <c r="AA177" s="23"/>
      <c r="AB177" s="23"/>
      <c r="AC177" s="30"/>
      <c r="AD177" s="30"/>
    </row>
    <row r="178" spans="2:30" s="15" customFormat="1" x14ac:dyDescent="0.25">
      <c r="B178" s="30"/>
      <c r="C178" s="23"/>
      <c r="D178" s="23"/>
      <c r="E178" s="23"/>
      <c r="F178" s="23"/>
      <c r="G178" s="23"/>
      <c r="H178" s="23"/>
      <c r="I178" s="23"/>
      <c r="J178" s="21"/>
      <c r="K178" s="21"/>
      <c r="L178" s="48"/>
      <c r="M178" s="17"/>
      <c r="N178" s="22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4"/>
      <c r="AA178" s="23"/>
      <c r="AB178" s="23"/>
      <c r="AC178" s="30"/>
      <c r="AD178" s="30"/>
    </row>
    <row r="179" spans="2:30" s="15" customFormat="1" x14ac:dyDescent="0.25">
      <c r="B179" s="30"/>
      <c r="C179" s="23"/>
      <c r="D179" s="23"/>
      <c r="E179" s="23"/>
      <c r="F179" s="23"/>
      <c r="G179" s="23"/>
      <c r="H179" s="23"/>
      <c r="I179" s="23"/>
      <c r="J179" s="21"/>
      <c r="K179" s="21"/>
      <c r="L179" s="48"/>
      <c r="M179" s="17"/>
      <c r="N179" s="22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4"/>
      <c r="AA179" s="23"/>
      <c r="AB179" s="23"/>
      <c r="AC179" s="30"/>
      <c r="AD179" s="30"/>
    </row>
    <row r="180" spans="2:30" s="15" customFormat="1" x14ac:dyDescent="0.25">
      <c r="B180" s="30"/>
      <c r="C180" s="23"/>
      <c r="D180" s="23"/>
      <c r="E180" s="23"/>
      <c r="F180" s="23"/>
      <c r="G180" s="23"/>
      <c r="H180" s="23"/>
      <c r="I180" s="23"/>
      <c r="J180" s="21"/>
      <c r="K180" s="21"/>
      <c r="L180" s="48"/>
      <c r="M180" s="17"/>
      <c r="N180" s="22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4"/>
      <c r="AA180" s="23"/>
      <c r="AB180" s="23"/>
      <c r="AC180" s="30"/>
      <c r="AD180" s="30"/>
    </row>
    <row r="181" spans="2:30" s="15" customFormat="1" x14ac:dyDescent="0.25">
      <c r="B181" s="30"/>
      <c r="C181" s="23"/>
      <c r="D181" s="23"/>
      <c r="E181" s="23"/>
      <c r="F181" s="23"/>
      <c r="G181" s="23"/>
      <c r="H181" s="23"/>
      <c r="I181" s="23"/>
      <c r="J181" s="21"/>
      <c r="K181" s="21"/>
      <c r="L181" s="48"/>
      <c r="M181" s="17"/>
      <c r="N181" s="22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4"/>
      <c r="AA181" s="23"/>
      <c r="AB181" s="23"/>
      <c r="AC181" s="30"/>
      <c r="AD181" s="30"/>
    </row>
    <row r="182" spans="2:30" s="15" customFormat="1" x14ac:dyDescent="0.25">
      <c r="B182" s="30"/>
      <c r="C182" s="23"/>
      <c r="D182" s="23"/>
      <c r="E182" s="23"/>
      <c r="F182" s="23"/>
      <c r="G182" s="23"/>
      <c r="H182" s="23"/>
      <c r="I182" s="23"/>
      <c r="J182" s="21"/>
      <c r="K182" s="21"/>
      <c r="L182" s="48"/>
      <c r="M182" s="17"/>
      <c r="N182" s="22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4"/>
      <c r="AA182" s="23"/>
      <c r="AB182" s="23"/>
      <c r="AC182" s="30"/>
      <c r="AD182" s="30"/>
    </row>
    <row r="183" spans="2:30" s="15" customFormat="1" x14ac:dyDescent="0.25">
      <c r="B183" s="30"/>
      <c r="C183" s="23"/>
      <c r="D183" s="23"/>
      <c r="E183" s="23"/>
      <c r="F183" s="23"/>
      <c r="G183" s="23"/>
      <c r="H183" s="23"/>
      <c r="I183" s="23"/>
      <c r="J183" s="21"/>
      <c r="K183" s="21"/>
      <c r="L183" s="48"/>
      <c r="M183" s="17"/>
      <c r="N183" s="22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4"/>
      <c r="AA183" s="23"/>
      <c r="AB183" s="23"/>
      <c r="AC183" s="30"/>
      <c r="AD183" s="30"/>
    </row>
    <row r="184" spans="2:30" s="15" customFormat="1" x14ac:dyDescent="0.25">
      <c r="B184" s="30"/>
      <c r="C184" s="23"/>
      <c r="D184" s="23"/>
      <c r="E184" s="23"/>
      <c r="F184" s="23"/>
      <c r="G184" s="23"/>
      <c r="H184" s="23"/>
      <c r="I184" s="23"/>
      <c r="J184" s="21"/>
      <c r="K184" s="21"/>
      <c r="L184" s="48"/>
      <c r="M184" s="17"/>
      <c r="N184" s="22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4"/>
      <c r="AA184" s="23"/>
      <c r="AB184" s="23"/>
      <c r="AC184" s="30"/>
      <c r="AD184" s="30"/>
    </row>
    <row r="185" spans="2:30" s="15" customFormat="1" x14ac:dyDescent="0.25">
      <c r="B185" s="30"/>
      <c r="C185" s="23"/>
      <c r="D185" s="23"/>
      <c r="E185" s="23"/>
      <c r="F185" s="23"/>
      <c r="G185" s="23"/>
      <c r="H185" s="23"/>
      <c r="I185" s="23"/>
      <c r="J185" s="21"/>
      <c r="K185" s="21"/>
      <c r="L185" s="48"/>
      <c r="M185" s="17"/>
      <c r="N185" s="22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4"/>
      <c r="AA185" s="23"/>
      <c r="AB185" s="23"/>
      <c r="AC185" s="30"/>
      <c r="AD185" s="30"/>
    </row>
    <row r="186" spans="2:30" s="15" customFormat="1" x14ac:dyDescent="0.25">
      <c r="B186" s="30"/>
      <c r="C186" s="23"/>
      <c r="D186" s="23"/>
      <c r="E186" s="23"/>
      <c r="F186" s="23"/>
      <c r="G186" s="23"/>
      <c r="H186" s="23"/>
      <c r="I186" s="23"/>
      <c r="J186" s="21"/>
      <c r="K186" s="21"/>
      <c r="L186" s="48"/>
      <c r="M186" s="17"/>
      <c r="N186" s="22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4"/>
      <c r="AA186" s="23"/>
      <c r="AB186" s="23"/>
      <c r="AC186" s="30"/>
      <c r="AD186" s="30"/>
    </row>
    <row r="187" spans="2:30" s="15" customFormat="1" x14ac:dyDescent="0.25">
      <c r="B187" s="30"/>
      <c r="C187" s="23"/>
      <c r="D187" s="23"/>
      <c r="E187" s="23"/>
      <c r="F187" s="23"/>
      <c r="G187" s="23"/>
      <c r="H187" s="23"/>
      <c r="I187" s="23"/>
      <c r="J187" s="21"/>
      <c r="K187" s="21"/>
      <c r="L187" s="48"/>
      <c r="M187" s="17"/>
      <c r="N187" s="22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4"/>
      <c r="AA187" s="23"/>
      <c r="AB187" s="23"/>
      <c r="AC187" s="30"/>
      <c r="AD187" s="30"/>
    </row>
    <row r="188" spans="2:30" s="15" customFormat="1" x14ac:dyDescent="0.25">
      <c r="B188" s="30"/>
      <c r="C188" s="23"/>
      <c r="D188" s="23"/>
      <c r="E188" s="23"/>
      <c r="F188" s="23"/>
      <c r="G188" s="23"/>
      <c r="H188" s="23"/>
      <c r="I188" s="23"/>
      <c r="J188" s="21"/>
      <c r="K188" s="21"/>
      <c r="L188" s="48"/>
      <c r="M188" s="17"/>
      <c r="N188" s="22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4"/>
      <c r="AA188" s="23"/>
      <c r="AB188" s="23"/>
      <c r="AC188" s="30"/>
      <c r="AD188" s="30"/>
    </row>
    <row r="189" spans="2:30" s="15" customFormat="1" x14ac:dyDescent="0.25">
      <c r="B189" s="30"/>
      <c r="C189" s="23"/>
      <c r="D189" s="23"/>
      <c r="E189" s="23"/>
      <c r="F189" s="23"/>
      <c r="G189" s="23"/>
      <c r="H189" s="23"/>
      <c r="I189" s="23"/>
      <c r="J189" s="21"/>
      <c r="K189" s="21"/>
      <c r="L189" s="48"/>
      <c r="M189" s="17"/>
      <c r="N189" s="22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4"/>
      <c r="AA189" s="23"/>
      <c r="AB189" s="23"/>
      <c r="AC189" s="30"/>
      <c r="AD189" s="30"/>
    </row>
    <row r="190" spans="2:30" s="15" customFormat="1" x14ac:dyDescent="0.25">
      <c r="B190" s="30"/>
      <c r="C190" s="23"/>
      <c r="D190" s="23"/>
      <c r="E190" s="23"/>
      <c r="F190" s="23"/>
      <c r="G190" s="23"/>
      <c r="H190" s="23"/>
      <c r="I190" s="23"/>
      <c r="J190" s="21"/>
      <c r="K190" s="21"/>
      <c r="L190" s="48"/>
      <c r="M190" s="17"/>
      <c r="N190" s="22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4"/>
      <c r="AA190" s="23"/>
      <c r="AB190" s="23"/>
      <c r="AC190" s="30"/>
      <c r="AD190" s="30"/>
    </row>
    <row r="191" spans="2:30" s="15" customFormat="1" x14ac:dyDescent="0.25">
      <c r="B191" s="30"/>
      <c r="C191" s="23"/>
      <c r="D191" s="23"/>
      <c r="E191" s="23"/>
      <c r="F191" s="23"/>
      <c r="G191" s="23"/>
      <c r="H191" s="23"/>
      <c r="I191" s="23"/>
      <c r="J191" s="21"/>
      <c r="K191" s="21"/>
      <c r="L191" s="48"/>
      <c r="M191" s="17"/>
      <c r="N191" s="22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4"/>
      <c r="AA191" s="23"/>
      <c r="AB191" s="23"/>
      <c r="AC191" s="30"/>
      <c r="AD191" s="30"/>
    </row>
    <row r="192" spans="2:30" s="15" customFormat="1" x14ac:dyDescent="0.25">
      <c r="B192" s="30"/>
      <c r="C192" s="23"/>
      <c r="D192" s="23"/>
      <c r="E192" s="23"/>
      <c r="F192" s="23"/>
      <c r="G192" s="23"/>
      <c r="H192" s="23"/>
      <c r="I192" s="23"/>
      <c r="J192" s="21"/>
      <c r="K192" s="21"/>
      <c r="L192" s="48"/>
      <c r="M192" s="17"/>
      <c r="N192" s="22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4"/>
      <c r="AA192" s="23"/>
      <c r="AB192" s="23"/>
      <c r="AC192" s="30"/>
      <c r="AD192" s="30"/>
    </row>
    <row r="193" spans="2:30" s="15" customFormat="1" x14ac:dyDescent="0.25">
      <c r="B193" s="30"/>
      <c r="C193" s="23"/>
      <c r="D193" s="23"/>
      <c r="E193" s="23"/>
      <c r="F193" s="23"/>
      <c r="G193" s="23"/>
      <c r="H193" s="23"/>
      <c r="I193" s="23"/>
      <c r="J193" s="21"/>
      <c r="K193" s="21"/>
      <c r="L193" s="48"/>
      <c r="M193" s="17"/>
      <c r="N193" s="22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4"/>
      <c r="AA193" s="23"/>
      <c r="AB193" s="23"/>
      <c r="AC193" s="30"/>
      <c r="AD193" s="30"/>
    </row>
    <row r="194" spans="2:30" s="15" customFormat="1" x14ac:dyDescent="0.25">
      <c r="B194" s="30"/>
      <c r="C194" s="23"/>
      <c r="D194" s="23"/>
      <c r="E194" s="23"/>
      <c r="F194" s="23"/>
      <c r="G194" s="23"/>
      <c r="H194" s="23"/>
      <c r="I194" s="23"/>
      <c r="J194" s="21"/>
      <c r="K194" s="21"/>
      <c r="L194" s="48"/>
      <c r="M194" s="17"/>
      <c r="N194" s="22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4"/>
      <c r="AA194" s="23"/>
      <c r="AB194" s="23"/>
      <c r="AC194" s="30"/>
      <c r="AD194" s="30"/>
    </row>
    <row r="195" spans="2:30" s="15" customFormat="1" x14ac:dyDescent="0.25">
      <c r="B195" s="30"/>
      <c r="C195" s="23"/>
      <c r="D195" s="23"/>
      <c r="E195" s="23"/>
      <c r="F195" s="23"/>
      <c r="G195" s="23"/>
      <c r="H195" s="23"/>
      <c r="I195" s="23"/>
      <c r="J195" s="21"/>
      <c r="K195" s="21"/>
      <c r="L195" s="48"/>
      <c r="M195" s="17"/>
      <c r="N195" s="22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4"/>
      <c r="AA195" s="23"/>
      <c r="AB195" s="23"/>
      <c r="AC195" s="30"/>
      <c r="AD195" s="30"/>
    </row>
    <row r="196" spans="2:30" s="15" customFormat="1" x14ac:dyDescent="0.25">
      <c r="B196" s="30"/>
      <c r="C196" s="23"/>
      <c r="D196" s="23"/>
      <c r="E196" s="23"/>
      <c r="F196" s="23"/>
      <c r="G196" s="23"/>
      <c r="H196" s="23"/>
      <c r="I196" s="23"/>
      <c r="J196" s="21"/>
      <c r="K196" s="21"/>
      <c r="L196" s="48"/>
      <c r="M196" s="17"/>
      <c r="N196" s="22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4"/>
      <c r="AA196" s="23"/>
      <c r="AB196" s="23"/>
      <c r="AC196" s="30"/>
      <c r="AD196" s="30"/>
    </row>
    <row r="197" spans="2:30" s="15" customFormat="1" x14ac:dyDescent="0.25">
      <c r="B197" s="30"/>
      <c r="C197" s="23"/>
      <c r="D197" s="23"/>
      <c r="E197" s="23"/>
      <c r="F197" s="23"/>
      <c r="G197" s="23"/>
      <c r="H197" s="23"/>
      <c r="I197" s="23"/>
      <c r="J197" s="21"/>
      <c r="K197" s="21"/>
      <c r="L197" s="48"/>
      <c r="M197" s="17"/>
      <c r="N197" s="22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4"/>
      <c r="AA197" s="23"/>
      <c r="AB197" s="23"/>
      <c r="AC197" s="30"/>
      <c r="AD197" s="30"/>
    </row>
    <row r="198" spans="2:30" s="15" customFormat="1" x14ac:dyDescent="0.25">
      <c r="B198" s="30"/>
      <c r="C198" s="23"/>
      <c r="D198" s="23"/>
      <c r="E198" s="23"/>
      <c r="F198" s="23"/>
      <c r="G198" s="23"/>
      <c r="H198" s="23"/>
      <c r="I198" s="23"/>
      <c r="J198" s="21"/>
      <c r="K198" s="21"/>
      <c r="L198" s="48"/>
      <c r="M198" s="17"/>
      <c r="N198" s="22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4"/>
      <c r="AA198" s="23"/>
      <c r="AB198" s="23"/>
      <c r="AC198" s="30"/>
      <c r="AD198" s="30"/>
    </row>
    <row r="199" spans="2:30" s="15" customFormat="1" x14ac:dyDescent="0.25">
      <c r="B199" s="30"/>
      <c r="C199" s="23"/>
      <c r="D199" s="23"/>
      <c r="E199" s="23"/>
      <c r="F199" s="23"/>
      <c r="G199" s="23"/>
      <c r="H199" s="23"/>
      <c r="I199" s="23"/>
      <c r="J199" s="21"/>
      <c r="K199" s="21"/>
      <c r="L199" s="48"/>
      <c r="M199" s="17"/>
      <c r="N199" s="22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4"/>
      <c r="AA199" s="23"/>
      <c r="AB199" s="23"/>
      <c r="AC199" s="30"/>
      <c r="AD199" s="30"/>
    </row>
    <row r="200" spans="2:30" s="15" customFormat="1" x14ac:dyDescent="0.25">
      <c r="B200" s="30"/>
      <c r="C200" s="23"/>
      <c r="D200" s="23"/>
      <c r="E200" s="23"/>
      <c r="F200" s="23"/>
      <c r="G200" s="23"/>
      <c r="H200" s="23"/>
      <c r="I200" s="23"/>
      <c r="J200" s="21"/>
      <c r="K200" s="21"/>
      <c r="L200" s="48"/>
      <c r="M200" s="17"/>
      <c r="N200" s="22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4"/>
      <c r="AA200" s="23"/>
      <c r="AB200" s="23"/>
      <c r="AC200" s="30"/>
      <c r="AD200" s="30"/>
    </row>
    <row r="201" spans="2:30" s="15" customFormat="1" x14ac:dyDescent="0.25">
      <c r="B201" s="30"/>
      <c r="C201" s="23"/>
      <c r="D201" s="23"/>
      <c r="E201" s="23"/>
      <c r="F201" s="23"/>
      <c r="G201" s="23"/>
      <c r="H201" s="23"/>
      <c r="I201" s="23"/>
      <c r="J201" s="21"/>
      <c r="K201" s="21"/>
      <c r="L201" s="48"/>
      <c r="M201" s="17"/>
      <c r="N201" s="22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4"/>
      <c r="AA201" s="23"/>
      <c r="AB201" s="23"/>
      <c r="AC201" s="30"/>
      <c r="AD201" s="30"/>
    </row>
    <row r="202" spans="2:30" s="15" customFormat="1" x14ac:dyDescent="0.25">
      <c r="B202" s="30"/>
      <c r="C202" s="23"/>
      <c r="D202" s="23"/>
      <c r="E202" s="23"/>
      <c r="F202" s="23"/>
      <c r="G202" s="23"/>
      <c r="H202" s="23"/>
      <c r="I202" s="23"/>
      <c r="J202" s="21"/>
      <c r="K202" s="21"/>
      <c r="L202" s="48"/>
      <c r="M202" s="17"/>
      <c r="N202" s="22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4"/>
      <c r="AA202" s="23"/>
      <c r="AB202" s="23"/>
      <c r="AC202" s="30"/>
      <c r="AD202" s="30"/>
    </row>
    <row r="203" spans="2:30" s="15" customFormat="1" x14ac:dyDescent="0.25">
      <c r="B203" s="30"/>
      <c r="C203" s="23"/>
      <c r="D203" s="23"/>
      <c r="E203" s="23"/>
      <c r="F203" s="23"/>
      <c r="G203" s="23"/>
      <c r="H203" s="23"/>
      <c r="I203" s="23"/>
      <c r="J203" s="21"/>
      <c r="K203" s="21"/>
      <c r="L203" s="48"/>
      <c r="M203" s="17"/>
      <c r="N203" s="22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4"/>
      <c r="AA203" s="23"/>
      <c r="AB203" s="23"/>
      <c r="AC203" s="30"/>
      <c r="AD203" s="30"/>
    </row>
    <row r="204" spans="2:30" s="15" customFormat="1" x14ac:dyDescent="0.25">
      <c r="B204" s="30"/>
      <c r="C204" s="23"/>
      <c r="D204" s="23"/>
      <c r="E204" s="23"/>
      <c r="F204" s="23"/>
      <c r="G204" s="23"/>
      <c r="H204" s="23"/>
      <c r="I204" s="23"/>
      <c r="J204" s="21"/>
      <c r="K204" s="21"/>
      <c r="L204" s="48"/>
      <c r="M204" s="17"/>
      <c r="N204" s="22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4"/>
      <c r="AA204" s="23"/>
      <c r="AB204" s="23"/>
      <c r="AC204" s="30"/>
      <c r="AD204" s="30"/>
    </row>
    <row r="205" spans="2:30" s="15" customFormat="1" x14ac:dyDescent="0.25">
      <c r="B205" s="30"/>
      <c r="C205" s="23"/>
      <c r="D205" s="23"/>
      <c r="E205" s="23"/>
      <c r="F205" s="23"/>
      <c r="G205" s="23"/>
      <c r="H205" s="23"/>
      <c r="I205" s="23"/>
      <c r="J205" s="21"/>
      <c r="K205" s="21"/>
      <c r="L205" s="48"/>
      <c r="M205" s="17"/>
      <c r="N205" s="22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4"/>
      <c r="AA205" s="23"/>
      <c r="AB205" s="23"/>
      <c r="AC205" s="30"/>
      <c r="AD205" s="30"/>
    </row>
    <row r="206" spans="2:30" s="15" customFormat="1" x14ac:dyDescent="0.25">
      <c r="B206" s="30"/>
      <c r="C206" s="23"/>
      <c r="D206" s="23"/>
      <c r="E206" s="23"/>
      <c r="F206" s="23"/>
      <c r="G206" s="23"/>
      <c r="H206" s="23"/>
      <c r="I206" s="23"/>
      <c r="J206" s="21"/>
      <c r="K206" s="21"/>
      <c r="L206" s="48"/>
      <c r="M206" s="17"/>
      <c r="N206" s="22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4"/>
      <c r="AA206" s="23"/>
      <c r="AB206" s="23"/>
      <c r="AC206" s="30"/>
      <c r="AD206" s="30"/>
    </row>
    <row r="207" spans="2:30" s="15" customFormat="1" x14ac:dyDescent="0.25">
      <c r="B207" s="30"/>
      <c r="C207" s="23"/>
      <c r="D207" s="23"/>
      <c r="E207" s="23"/>
      <c r="F207" s="23"/>
      <c r="G207" s="23"/>
      <c r="H207" s="23"/>
      <c r="I207" s="23"/>
      <c r="J207" s="21"/>
      <c r="K207" s="21"/>
      <c r="L207" s="48"/>
      <c r="M207" s="17"/>
      <c r="N207" s="22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4"/>
      <c r="AA207" s="23"/>
      <c r="AB207" s="23"/>
      <c r="AC207" s="30"/>
      <c r="AD207" s="30"/>
    </row>
    <row r="208" spans="2:30" s="15" customFormat="1" x14ac:dyDescent="0.25">
      <c r="B208" s="30"/>
      <c r="C208" s="23"/>
      <c r="D208" s="23"/>
      <c r="E208" s="23"/>
      <c r="F208" s="23"/>
      <c r="G208" s="23"/>
      <c r="H208" s="23"/>
      <c r="I208" s="23"/>
      <c r="J208" s="21"/>
      <c r="K208" s="21"/>
      <c r="L208" s="48"/>
      <c r="M208" s="17"/>
      <c r="N208" s="22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4"/>
      <c r="AA208" s="23"/>
      <c r="AB208" s="23"/>
      <c r="AC208" s="30"/>
      <c r="AD208" s="30"/>
    </row>
  </sheetData>
  <mergeCells count="494">
    <mergeCell ref="G65:G67"/>
    <mergeCell ref="H65:H67"/>
    <mergeCell ref="I65:I67"/>
    <mergeCell ref="G68:G70"/>
    <mergeCell ref="H68:H70"/>
    <mergeCell ref="I68:I70"/>
    <mergeCell ref="G72:G74"/>
    <mergeCell ref="H72:H74"/>
    <mergeCell ref="I72:I74"/>
    <mergeCell ref="AB19:AB21"/>
    <mergeCell ref="AC19:AC21"/>
    <mergeCell ref="AD19:AD21"/>
    <mergeCell ref="B22:B24"/>
    <mergeCell ref="C22:C24"/>
    <mergeCell ref="D22:D24"/>
    <mergeCell ref="E22:E24"/>
    <mergeCell ref="F22:F24"/>
    <mergeCell ref="G22:G24"/>
    <mergeCell ref="H22:H24"/>
    <mergeCell ref="I22:I24"/>
    <mergeCell ref="J22:J24"/>
    <mergeCell ref="K22:K24"/>
    <mergeCell ref="L22:L24"/>
    <mergeCell ref="P22:P24"/>
    <mergeCell ref="S22:S24"/>
    <mergeCell ref="V22:V24"/>
    <mergeCell ref="Y22:Y24"/>
    <mergeCell ref="AB22:AB24"/>
    <mergeCell ref="AC22:AC24"/>
    <mergeCell ref="AD22:AD24"/>
    <mergeCell ref="B19:B21"/>
    <mergeCell ref="C19:C21"/>
    <mergeCell ref="D19:D21"/>
    <mergeCell ref="I13:I15"/>
    <mergeCell ref="G16:G18"/>
    <mergeCell ref="H16:H18"/>
    <mergeCell ref="I16:I18"/>
    <mergeCell ref="G25:G27"/>
    <mergeCell ref="H25:H27"/>
    <mergeCell ref="I25:I27"/>
    <mergeCell ref="E19:E21"/>
    <mergeCell ref="F19:F21"/>
    <mergeCell ref="G19:G21"/>
    <mergeCell ref="H19:H21"/>
    <mergeCell ref="I19:I21"/>
    <mergeCell ref="AD93:AD95"/>
    <mergeCell ref="AC80:AC82"/>
    <mergeCell ref="AD80:AD82"/>
    <mergeCell ref="AC83:AC85"/>
    <mergeCell ref="AD83:AD85"/>
    <mergeCell ref="AC87:AC89"/>
    <mergeCell ref="AD87:AD89"/>
    <mergeCell ref="AD43:AD45"/>
    <mergeCell ref="AC49:AC51"/>
    <mergeCell ref="AD49:AD51"/>
    <mergeCell ref="AC52:AC54"/>
    <mergeCell ref="AD52:AD54"/>
    <mergeCell ref="AC62:AC64"/>
    <mergeCell ref="AD62:AD64"/>
    <mergeCell ref="AC68:AC70"/>
    <mergeCell ref="AD68:AD70"/>
    <mergeCell ref="AD90:AD92"/>
    <mergeCell ref="AC90:AC92"/>
    <mergeCell ref="AC65:AC67"/>
    <mergeCell ref="AD65:AD67"/>
    <mergeCell ref="AC72:AC74"/>
    <mergeCell ref="AD72:AD74"/>
    <mergeCell ref="AC76:AC78"/>
    <mergeCell ref="AC43:AC45"/>
    <mergeCell ref="AC93:AC95"/>
    <mergeCell ref="P58:P60"/>
    <mergeCell ref="S58:S60"/>
    <mergeCell ref="V58:V60"/>
    <mergeCell ref="N62:V64"/>
    <mergeCell ref="N65:V67"/>
    <mergeCell ref="Y65:Y67"/>
    <mergeCell ref="P43:P45"/>
    <mergeCell ref="S43:S45"/>
    <mergeCell ref="V43:V45"/>
    <mergeCell ref="P49:P51"/>
    <mergeCell ref="S49:S51"/>
    <mergeCell ref="V49:V51"/>
    <mergeCell ref="Y49:Y51"/>
    <mergeCell ref="AB49:AB51"/>
    <mergeCell ref="V68:V70"/>
    <mergeCell ref="AD76:AD78"/>
    <mergeCell ref="AC58:AC60"/>
    <mergeCell ref="AD58:AD60"/>
    <mergeCell ref="AC55:AC57"/>
    <mergeCell ref="AD55:AD57"/>
    <mergeCell ref="Y52:Y54"/>
    <mergeCell ref="AB52:AB54"/>
    <mergeCell ref="AC31:AC33"/>
    <mergeCell ref="AD31:AD33"/>
    <mergeCell ref="AC37:AC39"/>
    <mergeCell ref="AD37:AD39"/>
    <mergeCell ref="Y31:Y33"/>
    <mergeCell ref="Y58:Y60"/>
    <mergeCell ref="AB58:AB60"/>
    <mergeCell ref="AB62:AB64"/>
    <mergeCell ref="AC40:AC42"/>
    <mergeCell ref="AD40:AD42"/>
    <mergeCell ref="Y40:Y42"/>
    <mergeCell ref="AB40:AB42"/>
    <mergeCell ref="Y43:Y45"/>
    <mergeCell ref="AB43:AB45"/>
    <mergeCell ref="Y55:Y57"/>
    <mergeCell ref="AB55:AB57"/>
    <mergeCell ref="AB65:AB67"/>
    <mergeCell ref="AC2:AD2"/>
    <mergeCell ref="AC3:AD3"/>
    <mergeCell ref="AC9:AD9"/>
    <mergeCell ref="AC10:AC11"/>
    <mergeCell ref="AD10:AD11"/>
    <mergeCell ref="AC13:AC15"/>
    <mergeCell ref="AD13:AD15"/>
    <mergeCell ref="AC16:AC18"/>
    <mergeCell ref="AD16:AD18"/>
    <mergeCell ref="AB4:AD4"/>
    <mergeCell ref="AB5:AD5"/>
    <mergeCell ref="AB6:AD6"/>
    <mergeCell ref="AB7:AD7"/>
    <mergeCell ref="AB16:AB18"/>
    <mergeCell ref="B83:B85"/>
    <mergeCell ref="B87:B89"/>
    <mergeCell ref="B90:B92"/>
    <mergeCell ref="B93:B95"/>
    <mergeCell ref="K93:K95"/>
    <mergeCell ref="L93:L95"/>
    <mergeCell ref="J93:J95"/>
    <mergeCell ref="C93:C95"/>
    <mergeCell ref="D93:D95"/>
    <mergeCell ref="E93:E95"/>
    <mergeCell ref="F93:F95"/>
    <mergeCell ref="J90:J92"/>
    <mergeCell ref="K90:K92"/>
    <mergeCell ref="L90:L92"/>
    <mergeCell ref="C90:C92"/>
    <mergeCell ref="D90:D92"/>
    <mergeCell ref="E90:E92"/>
    <mergeCell ref="C87:C89"/>
    <mergeCell ref="D87:D89"/>
    <mergeCell ref="C83:C85"/>
    <mergeCell ref="D83:D85"/>
    <mergeCell ref="E83:E85"/>
    <mergeCell ref="F83:F85"/>
    <mergeCell ref="L83:L85"/>
    <mergeCell ref="F72:F74"/>
    <mergeCell ref="G76:G78"/>
    <mergeCell ref="H76:H78"/>
    <mergeCell ref="W97:X97"/>
    <mergeCell ref="J103:L103"/>
    <mergeCell ref="E96:F96"/>
    <mergeCell ref="V93:V95"/>
    <mergeCell ref="I76:I78"/>
    <mergeCell ref="G80:G82"/>
    <mergeCell ref="H80:H82"/>
    <mergeCell ref="I80:I82"/>
    <mergeCell ref="G83:G85"/>
    <mergeCell ref="H83:H85"/>
    <mergeCell ref="I83:I85"/>
    <mergeCell ref="L87:L89"/>
    <mergeCell ref="J87:J89"/>
    <mergeCell ref="K87:K89"/>
    <mergeCell ref="P93:P95"/>
    <mergeCell ref="S93:S95"/>
    <mergeCell ref="E87:E89"/>
    <mergeCell ref="F87:F89"/>
    <mergeCell ref="G62:G64"/>
    <mergeCell ref="H62:H64"/>
    <mergeCell ref="I62:I64"/>
    <mergeCell ref="B80:B82"/>
    <mergeCell ref="C80:C82"/>
    <mergeCell ref="D80:D82"/>
    <mergeCell ref="E80:E82"/>
    <mergeCell ref="F80:F82"/>
    <mergeCell ref="L72:L74"/>
    <mergeCell ref="B76:B78"/>
    <mergeCell ref="C76:C78"/>
    <mergeCell ref="D76:D78"/>
    <mergeCell ref="E76:E78"/>
    <mergeCell ref="F76:F78"/>
    <mergeCell ref="L76:L78"/>
    <mergeCell ref="J76:J78"/>
    <mergeCell ref="K76:K78"/>
    <mergeCell ref="J72:J74"/>
    <mergeCell ref="K72:K74"/>
    <mergeCell ref="B72:B74"/>
    <mergeCell ref="C72:C74"/>
    <mergeCell ref="L80:L82"/>
    <mergeCell ref="D72:D74"/>
    <mergeCell ref="E72:E74"/>
    <mergeCell ref="B55:B57"/>
    <mergeCell ref="B62:B64"/>
    <mergeCell ref="C62:C64"/>
    <mergeCell ref="D62:D64"/>
    <mergeCell ref="C68:C70"/>
    <mergeCell ref="B68:B70"/>
    <mergeCell ref="D68:D70"/>
    <mergeCell ref="E68:E70"/>
    <mergeCell ref="F68:F70"/>
    <mergeCell ref="E62:E64"/>
    <mergeCell ref="F62:F64"/>
    <mergeCell ref="B65:B67"/>
    <mergeCell ref="C65:C67"/>
    <mergeCell ref="D65:D67"/>
    <mergeCell ref="E65:E67"/>
    <mergeCell ref="F65:F67"/>
    <mergeCell ref="C58:C60"/>
    <mergeCell ref="D58:D60"/>
    <mergeCell ref="C49:C51"/>
    <mergeCell ref="D49:D51"/>
    <mergeCell ref="C43:C45"/>
    <mergeCell ref="D43:D45"/>
    <mergeCell ref="E43:E45"/>
    <mergeCell ref="F43:F45"/>
    <mergeCell ref="J43:J45"/>
    <mergeCell ref="H55:H57"/>
    <mergeCell ref="I55:I57"/>
    <mergeCell ref="G43:G45"/>
    <mergeCell ref="H43:H45"/>
    <mergeCell ref="I43:I45"/>
    <mergeCell ref="G49:G51"/>
    <mergeCell ref="H49:H51"/>
    <mergeCell ref="I49:I51"/>
    <mergeCell ref="G52:G54"/>
    <mergeCell ref="H52:H54"/>
    <mergeCell ref="I52:I54"/>
    <mergeCell ref="G46:G48"/>
    <mergeCell ref="H46:H48"/>
    <mergeCell ref="I46:I48"/>
    <mergeCell ref="J46:J48"/>
    <mergeCell ref="B31:B33"/>
    <mergeCell ref="B37:B39"/>
    <mergeCell ref="J31:J33"/>
    <mergeCell ref="C37:C39"/>
    <mergeCell ref="C31:C33"/>
    <mergeCell ref="D31:D33"/>
    <mergeCell ref="E31:E33"/>
    <mergeCell ref="F31:F33"/>
    <mergeCell ref="J52:J54"/>
    <mergeCell ref="B40:B42"/>
    <mergeCell ref="B43:B45"/>
    <mergeCell ref="B49:B51"/>
    <mergeCell ref="B52:B54"/>
    <mergeCell ref="C52:C54"/>
    <mergeCell ref="D52:D54"/>
    <mergeCell ref="G31:G33"/>
    <mergeCell ref="H31:H33"/>
    <mergeCell ref="I31:I33"/>
    <mergeCell ref="J49:J51"/>
    <mergeCell ref="B46:B48"/>
    <mergeCell ref="C46:C48"/>
    <mergeCell ref="D46:D48"/>
    <mergeCell ref="E46:E48"/>
    <mergeCell ref="F46:F48"/>
    <mergeCell ref="K49:K51"/>
    <mergeCell ref="L49:L51"/>
    <mergeCell ref="E52:E54"/>
    <mergeCell ref="F52:F54"/>
    <mergeCell ref="L55:L57"/>
    <mergeCell ref="L58:L60"/>
    <mergeCell ref="J58:J60"/>
    <mergeCell ref="K58:K60"/>
    <mergeCell ref="E58:E60"/>
    <mergeCell ref="F58:F60"/>
    <mergeCell ref="K55:K57"/>
    <mergeCell ref="J55:J57"/>
    <mergeCell ref="E55:E57"/>
    <mergeCell ref="F55:F57"/>
    <mergeCell ref="E49:E51"/>
    <mergeCell ref="F49:F51"/>
    <mergeCell ref="G58:G60"/>
    <mergeCell ref="H58:H60"/>
    <mergeCell ref="I58:I60"/>
    <mergeCell ref="G55:G57"/>
    <mergeCell ref="C40:C42"/>
    <mergeCell ref="D40:D42"/>
    <mergeCell ref="E40:E42"/>
    <mergeCell ref="F40:F42"/>
    <mergeCell ref="K40:K42"/>
    <mergeCell ref="L40:L42"/>
    <mergeCell ref="D37:D39"/>
    <mergeCell ref="E37:E39"/>
    <mergeCell ref="F37:F39"/>
    <mergeCell ref="G37:G39"/>
    <mergeCell ref="H37:H39"/>
    <mergeCell ref="I37:I39"/>
    <mergeCell ref="G40:G42"/>
    <mergeCell ref="H40:H42"/>
    <mergeCell ref="I40:I42"/>
    <mergeCell ref="J40:J42"/>
    <mergeCell ref="B28:B30"/>
    <mergeCell ref="C28:C30"/>
    <mergeCell ref="D28:D30"/>
    <mergeCell ref="E28:E30"/>
    <mergeCell ref="F28:F30"/>
    <mergeCell ref="G28:G30"/>
    <mergeCell ref="H28:H30"/>
    <mergeCell ref="I28:I30"/>
    <mergeCell ref="B25:B27"/>
    <mergeCell ref="B1:AA1"/>
    <mergeCell ref="D10:D11"/>
    <mergeCell ref="F10:F11"/>
    <mergeCell ref="C9:F9"/>
    <mergeCell ref="C10:C11"/>
    <mergeCell ref="B9:B11"/>
    <mergeCell ref="M10:M11"/>
    <mergeCell ref="L10:L11"/>
    <mergeCell ref="E10:E11"/>
    <mergeCell ref="B7:F7"/>
    <mergeCell ref="B2:F2"/>
    <mergeCell ref="B3:F3"/>
    <mergeCell ref="B4:F4"/>
    <mergeCell ref="B5:F5"/>
    <mergeCell ref="G9:I9"/>
    <mergeCell ref="G10:H10"/>
    <mergeCell ref="I10:I11"/>
    <mergeCell ref="Q10:S10"/>
    <mergeCell ref="J9:L9"/>
    <mergeCell ref="J10:K10"/>
    <mergeCell ref="K25:K27"/>
    <mergeCell ref="J25:J27"/>
    <mergeCell ref="K43:K45"/>
    <mergeCell ref="L43:L45"/>
    <mergeCell ref="L13:L15"/>
    <mergeCell ref="K13:K15"/>
    <mergeCell ref="J13:J15"/>
    <mergeCell ref="K31:K33"/>
    <mergeCell ref="L31:L33"/>
    <mergeCell ref="L25:L27"/>
    <mergeCell ref="K19:K21"/>
    <mergeCell ref="L19:L21"/>
    <mergeCell ref="J19:J21"/>
    <mergeCell ref="L37:L39"/>
    <mergeCell ref="J37:J39"/>
    <mergeCell ref="K37:K39"/>
    <mergeCell ref="Y19:Y21"/>
    <mergeCell ref="B12:AD12"/>
    <mergeCell ref="AC25:AC27"/>
    <mergeCell ref="AD25:AD27"/>
    <mergeCell ref="G13:G15"/>
    <mergeCell ref="B13:B15"/>
    <mergeCell ref="C13:C15"/>
    <mergeCell ref="F13:F15"/>
    <mergeCell ref="E13:E15"/>
    <mergeCell ref="D13:D15"/>
    <mergeCell ref="K16:K18"/>
    <mergeCell ref="L16:L18"/>
    <mergeCell ref="B16:B18"/>
    <mergeCell ref="C16:C18"/>
    <mergeCell ref="D16:D18"/>
    <mergeCell ref="E16:E18"/>
    <mergeCell ref="F16:F18"/>
    <mergeCell ref="J16:J18"/>
    <mergeCell ref="Y25:Y27"/>
    <mergeCell ref="C25:C27"/>
    <mergeCell ref="D25:D27"/>
    <mergeCell ref="E25:E27"/>
    <mergeCell ref="F25:F27"/>
    <mergeCell ref="H13:H15"/>
    <mergeCell ref="K52:K54"/>
    <mergeCell ref="L52:L54"/>
    <mergeCell ref="B58:B60"/>
    <mergeCell ref="C55:C57"/>
    <mergeCell ref="D55:D57"/>
    <mergeCell ref="AB25:AB27"/>
    <mergeCell ref="M9:Y9"/>
    <mergeCell ref="P16:P18"/>
    <mergeCell ref="S16:S18"/>
    <mergeCell ref="V16:V18"/>
    <mergeCell ref="Y16:Y18"/>
    <mergeCell ref="N25:V27"/>
    <mergeCell ref="T10:V10"/>
    <mergeCell ref="W10:Y10"/>
    <mergeCell ref="P13:P15"/>
    <mergeCell ref="N10:P10"/>
    <mergeCell ref="S13:S15"/>
    <mergeCell ref="V13:V15"/>
    <mergeCell ref="Y13:Y15"/>
    <mergeCell ref="AB13:AB15"/>
    <mergeCell ref="Z9:AB10"/>
    <mergeCell ref="P19:P21"/>
    <mergeCell ref="S19:S21"/>
    <mergeCell ref="V19:V21"/>
    <mergeCell ref="J65:J67"/>
    <mergeCell ref="K65:K67"/>
    <mergeCell ref="L65:L67"/>
    <mergeCell ref="J62:J64"/>
    <mergeCell ref="K62:K64"/>
    <mergeCell ref="L62:L64"/>
    <mergeCell ref="N52:V54"/>
    <mergeCell ref="N55:V57"/>
    <mergeCell ref="Y93:Y95"/>
    <mergeCell ref="B61:AD61"/>
    <mergeCell ref="B71:AD71"/>
    <mergeCell ref="B75:AD75"/>
    <mergeCell ref="B79:AD79"/>
    <mergeCell ref="B86:AD86"/>
    <mergeCell ref="Y87:Y89"/>
    <mergeCell ref="AB87:AB89"/>
    <mergeCell ref="Y90:Y92"/>
    <mergeCell ref="AB90:AB92"/>
    <mergeCell ref="Y80:Y82"/>
    <mergeCell ref="AB80:AB82"/>
    <mergeCell ref="Y83:Y85"/>
    <mergeCell ref="AB83:AB85"/>
    <mergeCell ref="Y72:Y74"/>
    <mergeCell ref="AB72:AB74"/>
    <mergeCell ref="J83:J85"/>
    <mergeCell ref="K83:K85"/>
    <mergeCell ref="S76:S78"/>
    <mergeCell ref="Y76:Y78"/>
    <mergeCell ref="AB76:AB78"/>
    <mergeCell ref="Q99:T102"/>
    <mergeCell ref="J68:J70"/>
    <mergeCell ref="K68:K70"/>
    <mergeCell ref="L68:L70"/>
    <mergeCell ref="AB93:AB95"/>
    <mergeCell ref="Y62:Y64"/>
    <mergeCell ref="P68:P70"/>
    <mergeCell ref="S68:S70"/>
    <mergeCell ref="AB68:AB70"/>
    <mergeCell ref="N72:V74"/>
    <mergeCell ref="V28:V30"/>
    <mergeCell ref="Y28:Y30"/>
    <mergeCell ref="AB28:AB30"/>
    <mergeCell ref="AC28:AC30"/>
    <mergeCell ref="Y68:Y70"/>
    <mergeCell ref="P37:P39"/>
    <mergeCell ref="Y37:Y39"/>
    <mergeCell ref="AB37:AB39"/>
    <mergeCell ref="AB31:AB33"/>
    <mergeCell ref="V37:V39"/>
    <mergeCell ref="S37:S39"/>
    <mergeCell ref="N40:V42"/>
    <mergeCell ref="N31:V33"/>
    <mergeCell ref="E104:F105"/>
    <mergeCell ref="Q103:T103"/>
    <mergeCell ref="Q104:T104"/>
    <mergeCell ref="R96:S96"/>
    <mergeCell ref="N83:V85"/>
    <mergeCell ref="N80:V82"/>
    <mergeCell ref="N87:V89"/>
    <mergeCell ref="N90:V92"/>
    <mergeCell ref="P76:P78"/>
    <mergeCell ref="V76:V78"/>
    <mergeCell ref="J80:J82"/>
    <mergeCell ref="K80:K82"/>
    <mergeCell ref="F90:F92"/>
    <mergeCell ref="G87:G89"/>
    <mergeCell ref="H87:H89"/>
    <mergeCell ref="I87:I89"/>
    <mergeCell ref="G90:G92"/>
    <mergeCell ref="H90:H92"/>
    <mergeCell ref="I90:I92"/>
    <mergeCell ref="G93:G95"/>
    <mergeCell ref="E99:F102"/>
    <mergeCell ref="H93:H95"/>
    <mergeCell ref="I93:I95"/>
    <mergeCell ref="J104:L104"/>
    <mergeCell ref="AD28:AD30"/>
    <mergeCell ref="B34:B36"/>
    <mergeCell ref="C34:C36"/>
    <mergeCell ref="D34:D36"/>
    <mergeCell ref="E34:E36"/>
    <mergeCell ref="F34:F36"/>
    <mergeCell ref="G34:G36"/>
    <mergeCell ref="H34:H36"/>
    <mergeCell ref="I34:I36"/>
    <mergeCell ref="J34:J36"/>
    <mergeCell ref="K34:K36"/>
    <mergeCell ref="L34:L36"/>
    <mergeCell ref="P34:P36"/>
    <mergeCell ref="S34:S36"/>
    <mergeCell ref="V34:V36"/>
    <mergeCell ref="Y34:Y36"/>
    <mergeCell ref="AB34:AB36"/>
    <mergeCell ref="AC34:AC36"/>
    <mergeCell ref="AD34:AD36"/>
    <mergeCell ref="J28:J30"/>
    <mergeCell ref="K28:K30"/>
    <mergeCell ref="L28:L30"/>
    <mergeCell ref="P28:P30"/>
    <mergeCell ref="S28:S30"/>
    <mergeCell ref="K46:K48"/>
    <mergeCell ref="L46:L48"/>
    <mergeCell ref="P46:P48"/>
    <mergeCell ref="S46:S48"/>
    <mergeCell ref="V46:V48"/>
    <mergeCell ref="Y46:Y48"/>
    <mergeCell ref="AB46:AB48"/>
    <mergeCell ref="AC46:AC48"/>
    <mergeCell ref="AD46:AD48"/>
  </mergeCells>
  <phoneticPr fontId="3" type="noConversion"/>
  <conditionalFormatting sqref="AB13:AB15 AB55:AB57 AB28:AB30">
    <cfRule type="expression" dxfId="813" priority="2840">
      <formula>$AB13=0</formula>
    </cfRule>
  </conditionalFormatting>
  <conditionalFormatting sqref="P13:P15 Y62:Y64 Y72:Y74 AB72:AB74 S72:S74 P72:P74 V72:V74 S80:S85 P80:P85 V80:V85 Y80:Y85 AB83:AB85 P87:P92 V87:V92 Y87:Y92 AB87:AB92 S87:S92 V52:V57 P52:P57 S52:S57 AB13:AB15 AB55:AB57 AB37:AB42 AB25:AB27 Y52:Y57 Y40:Y42 S13:S15 V13:V15 Y13:Y15 Y25:Y27 Y31:Y33">
    <cfRule type="expression" dxfId="812" priority="2803">
      <formula>P13=0</formula>
    </cfRule>
  </conditionalFormatting>
  <conditionalFormatting sqref="AB25:AB27">
    <cfRule type="expression" dxfId="811" priority="2632">
      <formula>$AB25=0</formula>
    </cfRule>
  </conditionalFormatting>
  <conditionalFormatting sqref="AB37:AB39">
    <cfRule type="expression" dxfId="810" priority="2547">
      <formula>$AB37=0</formula>
    </cfRule>
  </conditionalFormatting>
  <conditionalFormatting sqref="AB40:AB42">
    <cfRule type="expression" dxfId="809" priority="2530">
      <formula>$AB40=0</formula>
    </cfRule>
  </conditionalFormatting>
  <conditionalFormatting sqref="AB72:AB74">
    <cfRule type="expression" dxfId="808" priority="2411">
      <formula>$AB72=0</formula>
    </cfRule>
  </conditionalFormatting>
  <conditionalFormatting sqref="AB87:AB89">
    <cfRule type="expression" dxfId="807" priority="2377">
      <formula>$AB87=0</formula>
    </cfRule>
  </conditionalFormatting>
  <conditionalFormatting sqref="AB90:AB92">
    <cfRule type="expression" dxfId="806" priority="2360">
      <formula>$AB90=0</formula>
    </cfRule>
  </conditionalFormatting>
  <conditionalFormatting sqref="AB83:AB85">
    <cfRule type="expression" dxfId="805" priority="2309">
      <formula>$AB83=0</formula>
    </cfRule>
  </conditionalFormatting>
  <conditionalFormatting sqref="Z13:AA13 AA72:AA73 Z55:AA55 Z55:Z56 Z28:AA28 Z29">
    <cfRule type="expression" dxfId="804" priority="1748">
      <formula>$Z13="El Valor debe ser igual a la meta 2015"</formula>
    </cfRule>
  </conditionalFormatting>
  <conditionalFormatting sqref="Z14">
    <cfRule type="expression" dxfId="803" priority="1747">
      <formula>$Z14="El Valor debe ser igual a la meta 2015"</formula>
    </cfRule>
  </conditionalFormatting>
  <conditionalFormatting sqref="Z25:AA25">
    <cfRule type="expression" dxfId="802" priority="1745">
      <formula>$Z25="El Valor debe ser igual a la meta 2015"</formula>
    </cfRule>
  </conditionalFormatting>
  <conditionalFormatting sqref="Z72:AA73">
    <cfRule type="expression" dxfId="801" priority="1732">
      <formula>$Z72="El Valor debe ser igual a la meta 2015"</formula>
    </cfRule>
  </conditionalFormatting>
  <conditionalFormatting sqref="Z87">
    <cfRule type="expression" dxfId="800" priority="1730">
      <formula>$Z87="El Valor debe ser igual a la meta 2015"</formula>
    </cfRule>
  </conditionalFormatting>
  <conditionalFormatting sqref="Z90">
    <cfRule type="expression" dxfId="799" priority="1729">
      <formula>$Z90="El Valor debe ser igual a la meta 2015"</formula>
    </cfRule>
  </conditionalFormatting>
  <conditionalFormatting sqref="Z83">
    <cfRule type="expression" dxfId="798" priority="1726">
      <formula>$Z83="El Valor debe ser igual a la meta 2015"</formula>
    </cfRule>
  </conditionalFormatting>
  <conditionalFormatting sqref="Z26">
    <cfRule type="expression" dxfId="797" priority="1722">
      <formula>$Z26="El Valor debe ser igual a la meta 2015"</formula>
    </cfRule>
  </conditionalFormatting>
  <conditionalFormatting sqref="Z73:AA73">
    <cfRule type="expression" dxfId="796" priority="1707">
      <formula>$Z73="El Valor debe ser igual a la meta 2015"</formula>
    </cfRule>
  </conditionalFormatting>
  <conditionalFormatting sqref="Z84">
    <cfRule type="expression" dxfId="795" priority="1704">
      <formula>$Z84="El Valor debe ser igual a la meta 2015"</formula>
    </cfRule>
  </conditionalFormatting>
  <conditionalFormatting sqref="Z88">
    <cfRule type="expression" dxfId="794" priority="1703">
      <formula>$Z88="El Valor debe ser igual a la meta 2015"</formula>
    </cfRule>
  </conditionalFormatting>
  <conditionalFormatting sqref="Z91">
    <cfRule type="expression" dxfId="793" priority="1702">
      <formula>$Z91="El Valor debe ser igual a la meta 2015"</formula>
    </cfRule>
  </conditionalFormatting>
  <conditionalFormatting sqref="AB72:AB74">
    <cfRule type="expression" dxfId="792" priority="1492">
      <formula>$AB72=0</formula>
    </cfRule>
  </conditionalFormatting>
  <conditionalFormatting sqref="AB72:AB74">
    <cfRule type="expression" dxfId="791" priority="1491">
      <formula>$AB72=0</formula>
    </cfRule>
  </conditionalFormatting>
  <conditionalFormatting sqref="AB83:AB85">
    <cfRule type="expression" dxfId="790" priority="1469">
      <formula>$AB83=0</formula>
    </cfRule>
  </conditionalFormatting>
  <conditionalFormatting sqref="AB83:AB85">
    <cfRule type="expression" dxfId="789" priority="1468">
      <formula>$AB83=0</formula>
    </cfRule>
  </conditionalFormatting>
  <conditionalFormatting sqref="AB83:AB85">
    <cfRule type="expression" dxfId="788" priority="1467">
      <formula>$AB83=0</formula>
    </cfRule>
  </conditionalFormatting>
  <conditionalFormatting sqref="AB83:AB85">
    <cfRule type="expression" dxfId="787" priority="1466">
      <formula>$AB83=0</formula>
    </cfRule>
  </conditionalFormatting>
  <conditionalFormatting sqref="AB87:AB89">
    <cfRule type="expression" dxfId="786" priority="1456">
      <formula>$AB87=0</formula>
    </cfRule>
  </conditionalFormatting>
  <conditionalFormatting sqref="AB90:AB92">
    <cfRule type="expression" dxfId="785" priority="1455">
      <formula>$AB90=0</formula>
    </cfRule>
  </conditionalFormatting>
  <conditionalFormatting sqref="AB87:AB92">
    <cfRule type="expression" dxfId="784" priority="1454">
      <formula>$AB87=0</formula>
    </cfRule>
  </conditionalFormatting>
  <conditionalFormatting sqref="AB87:AB92">
    <cfRule type="expression" dxfId="783" priority="1453">
      <formula>$AB87=0</formula>
    </cfRule>
  </conditionalFormatting>
  <conditionalFormatting sqref="AB87:AB92">
    <cfRule type="expression" dxfId="782" priority="1452">
      <formula>$AB87=0</formula>
    </cfRule>
  </conditionalFormatting>
  <conditionalFormatting sqref="AB87:AB92">
    <cfRule type="expression" dxfId="781" priority="1451">
      <formula>$AB87=0</formula>
    </cfRule>
  </conditionalFormatting>
  <conditionalFormatting sqref="Z25:AA25">
    <cfRule type="expression" dxfId="780" priority="1439">
      <formula>$Z25="El Valor debe ser igual a la meta 2015"</formula>
    </cfRule>
  </conditionalFormatting>
  <conditionalFormatting sqref="Z26">
    <cfRule type="expression" dxfId="779" priority="1438">
      <formula>$Z26="El Valor debe ser igual a la meta 2015"</formula>
    </cfRule>
  </conditionalFormatting>
  <conditionalFormatting sqref="Z72:AA73">
    <cfRule type="expression" dxfId="778" priority="1339">
      <formula>$Z72="El Valor debe ser igual a la meta 2015"</formula>
    </cfRule>
  </conditionalFormatting>
  <conditionalFormatting sqref="Z73:AA73">
    <cfRule type="expression" dxfId="777" priority="1338">
      <formula>$Z73="El Valor debe ser igual a la meta 2015"</formula>
    </cfRule>
  </conditionalFormatting>
  <conditionalFormatting sqref="Z72:AA73">
    <cfRule type="expression" dxfId="776" priority="1337">
      <formula>$Z72="El Valor debe ser igual a la meta 2015"</formula>
    </cfRule>
  </conditionalFormatting>
  <conditionalFormatting sqref="Z73:AA73">
    <cfRule type="expression" dxfId="775" priority="1336">
      <formula>$Z73="El Valor debe ser igual a la meta 2015"</formula>
    </cfRule>
  </conditionalFormatting>
  <conditionalFormatting sqref="Z72:AA73">
    <cfRule type="expression" dxfId="774" priority="1335">
      <formula>$Z72="El Valor debe ser igual a la meta 2015"</formula>
    </cfRule>
  </conditionalFormatting>
  <conditionalFormatting sqref="Z73:AA73">
    <cfRule type="expression" dxfId="773" priority="1334">
      <formula>$Z73="El Valor debe ser igual a la meta 2015"</formula>
    </cfRule>
  </conditionalFormatting>
  <conditionalFormatting sqref="Z72:AA73">
    <cfRule type="expression" dxfId="772" priority="1333">
      <formula>$Z72="El Valor debe ser igual a la meta 2015"</formula>
    </cfRule>
  </conditionalFormatting>
  <conditionalFormatting sqref="Z73:AA73">
    <cfRule type="expression" dxfId="771" priority="1332">
      <formula>$Z73="El Valor debe ser igual a la meta 2015"</formula>
    </cfRule>
  </conditionalFormatting>
  <conditionalFormatting sqref="Z83">
    <cfRule type="expression" dxfId="770" priority="1315">
      <formula>$Z83="El Valor debe ser igual a la meta 2015"</formula>
    </cfRule>
  </conditionalFormatting>
  <conditionalFormatting sqref="Z84">
    <cfRule type="expression" dxfId="769" priority="1314">
      <formula>$Z84="El Valor debe ser igual a la meta 2015"</formula>
    </cfRule>
  </conditionalFormatting>
  <conditionalFormatting sqref="Z83">
    <cfRule type="expression" dxfId="768" priority="1313">
      <formula>$Z83="El Valor debe ser igual a la meta 2015"</formula>
    </cfRule>
  </conditionalFormatting>
  <conditionalFormatting sqref="Z84">
    <cfRule type="expression" dxfId="767" priority="1312">
      <formula>$Z84="El Valor debe ser igual a la meta 2015"</formula>
    </cfRule>
  </conditionalFormatting>
  <conditionalFormatting sqref="Z83">
    <cfRule type="expression" dxfId="766" priority="1311">
      <formula>$Z83="El Valor debe ser igual a la meta 2015"</formula>
    </cfRule>
  </conditionalFormatting>
  <conditionalFormatting sqref="Z84">
    <cfRule type="expression" dxfId="765" priority="1310">
      <formula>$Z84="El Valor debe ser igual a la meta 2015"</formula>
    </cfRule>
  </conditionalFormatting>
  <conditionalFormatting sqref="Z83:AA83">
    <cfRule type="expression" dxfId="764" priority="1309">
      <formula>$Z83="El Valor debe ser igual a la meta 2015"</formula>
    </cfRule>
  </conditionalFormatting>
  <conditionalFormatting sqref="Z84">
    <cfRule type="expression" dxfId="763" priority="1308">
      <formula>$Z84="El Valor debe ser igual a la meta 2015"</formula>
    </cfRule>
  </conditionalFormatting>
  <conditionalFormatting sqref="Z87">
    <cfRule type="expression" dxfId="762" priority="1307">
      <formula>$Z87="El Valor debe ser igual a la meta 2015"</formula>
    </cfRule>
  </conditionalFormatting>
  <conditionalFormatting sqref="Z88">
    <cfRule type="expression" dxfId="761" priority="1306">
      <formula>$Z88="El Valor debe ser igual a la meta 2015"</formula>
    </cfRule>
  </conditionalFormatting>
  <conditionalFormatting sqref="Z87">
    <cfRule type="expression" dxfId="760" priority="1305">
      <formula>$Z87="El Valor debe ser igual a la meta 2015"</formula>
    </cfRule>
  </conditionalFormatting>
  <conditionalFormatting sqref="Z88">
    <cfRule type="expression" dxfId="759" priority="1304">
      <formula>$Z88="El Valor debe ser igual a la meta 2015"</formula>
    </cfRule>
  </conditionalFormatting>
  <conditionalFormatting sqref="Z87">
    <cfRule type="expression" dxfId="758" priority="1303">
      <formula>$Z87="El Valor debe ser igual a la meta 2015"</formula>
    </cfRule>
  </conditionalFormatting>
  <conditionalFormatting sqref="Z88">
    <cfRule type="expression" dxfId="757" priority="1302">
      <formula>$Z88="El Valor debe ser igual a la meta 2015"</formula>
    </cfRule>
  </conditionalFormatting>
  <conditionalFormatting sqref="Z87:AA87">
    <cfRule type="expression" dxfId="756" priority="1301">
      <formula>$Z87="El Valor debe ser igual a la meta 2015"</formula>
    </cfRule>
  </conditionalFormatting>
  <conditionalFormatting sqref="Z88">
    <cfRule type="expression" dxfId="755" priority="1300">
      <formula>$Z88="El Valor debe ser igual a la meta 2015"</formula>
    </cfRule>
  </conditionalFormatting>
  <conditionalFormatting sqref="Z90">
    <cfRule type="expression" dxfId="754" priority="1299">
      <formula>$Z90="El Valor debe ser igual a la meta 2015"</formula>
    </cfRule>
  </conditionalFormatting>
  <conditionalFormatting sqref="Z91">
    <cfRule type="expression" dxfId="753" priority="1298">
      <formula>$Z91="El Valor debe ser igual a la meta 2015"</formula>
    </cfRule>
  </conditionalFormatting>
  <conditionalFormatting sqref="Z90">
    <cfRule type="expression" dxfId="752" priority="1297">
      <formula>$Z90="El Valor debe ser igual a la meta 2015"</formula>
    </cfRule>
  </conditionalFormatting>
  <conditionalFormatting sqref="Z91">
    <cfRule type="expression" dxfId="751" priority="1296">
      <formula>$Z91="El Valor debe ser igual a la meta 2015"</formula>
    </cfRule>
  </conditionalFormatting>
  <conditionalFormatting sqref="Z90">
    <cfRule type="expression" dxfId="750" priority="1295">
      <formula>$Z90="El Valor debe ser igual a la meta 2015"</formula>
    </cfRule>
  </conditionalFormatting>
  <conditionalFormatting sqref="Z91">
    <cfRule type="expression" dxfId="749" priority="1294">
      <formula>$Z91="El Valor debe ser igual a la meta 2015"</formula>
    </cfRule>
  </conditionalFormatting>
  <conditionalFormatting sqref="Z90:AA90">
    <cfRule type="expression" dxfId="748" priority="1293">
      <formula>$Z90="El Valor debe ser igual a la meta 2015"</formula>
    </cfRule>
  </conditionalFormatting>
  <conditionalFormatting sqref="Z91">
    <cfRule type="expression" dxfId="747" priority="1292">
      <formula>$Z91="El Valor debe ser igual a la meta 2015"</formula>
    </cfRule>
  </conditionalFormatting>
  <conditionalFormatting sqref="AB37:AB39">
    <cfRule type="expression" dxfId="746" priority="1256">
      <formula>$AB37=0</formula>
    </cfRule>
  </conditionalFormatting>
  <conditionalFormatting sqref="S25:S27 P25:P27 V25:V27">
    <cfRule type="expression" dxfId="745" priority="1179">
      <formula>P25=0</formula>
    </cfRule>
  </conditionalFormatting>
  <conditionalFormatting sqref="AB83:AB85">
    <cfRule type="expression" dxfId="744" priority="1178">
      <formula>$AB83=0</formula>
    </cfRule>
  </conditionalFormatting>
  <conditionalFormatting sqref="Z83">
    <cfRule type="expression" dxfId="743" priority="1177">
      <formula>$Z83="El Valor debe ser igual a la meta 2015"</formula>
    </cfRule>
  </conditionalFormatting>
  <conditionalFormatting sqref="Z84">
    <cfRule type="expression" dxfId="742" priority="1176">
      <formula>$Z84="El Valor debe ser igual a la meta 2015"</formula>
    </cfRule>
  </conditionalFormatting>
  <conditionalFormatting sqref="Z83">
    <cfRule type="expression" dxfId="741" priority="1175">
      <formula>$Z83="El Valor debe ser igual a la meta 2015"</formula>
    </cfRule>
  </conditionalFormatting>
  <conditionalFormatting sqref="Z84">
    <cfRule type="expression" dxfId="740" priority="1174">
      <formula>$Z84="El Valor debe ser igual a la meta 2015"</formula>
    </cfRule>
  </conditionalFormatting>
  <conditionalFormatting sqref="Z83">
    <cfRule type="expression" dxfId="739" priority="1173">
      <formula>$Z83="El Valor debe ser igual a la meta 2015"</formula>
    </cfRule>
  </conditionalFormatting>
  <conditionalFormatting sqref="Z84">
    <cfRule type="expression" dxfId="738" priority="1172">
      <formula>$Z84="El Valor debe ser igual a la meta 2015"</formula>
    </cfRule>
  </conditionalFormatting>
  <conditionalFormatting sqref="Z83">
    <cfRule type="expression" dxfId="737" priority="1171">
      <formula>$Z83="El Valor debe ser igual a la meta 2015"</formula>
    </cfRule>
  </conditionalFormatting>
  <conditionalFormatting sqref="Z84">
    <cfRule type="expression" dxfId="736" priority="1170">
      <formula>$Z84="El Valor debe ser igual a la meta 2015"</formula>
    </cfRule>
  </conditionalFormatting>
  <conditionalFormatting sqref="Z83:AA83">
    <cfRule type="expression" dxfId="735" priority="1169">
      <formula>$Z83="El Valor debe ser igual a la meta 2015"</formula>
    </cfRule>
  </conditionalFormatting>
  <conditionalFormatting sqref="Z84">
    <cfRule type="expression" dxfId="734" priority="1168">
      <formula>$Z84="El Valor debe ser igual a la meta 2015"</formula>
    </cfRule>
  </conditionalFormatting>
  <conditionalFormatting sqref="AB83:AB85">
    <cfRule type="expression" dxfId="733" priority="1167">
      <formula>$AB83=0</formula>
    </cfRule>
  </conditionalFormatting>
  <conditionalFormatting sqref="Z83">
    <cfRule type="expression" dxfId="732" priority="1166">
      <formula>$Z83="El Valor debe ser igual a la meta 2015"</formula>
    </cfRule>
  </conditionalFormatting>
  <conditionalFormatting sqref="Z84">
    <cfRule type="expression" dxfId="731" priority="1165">
      <formula>$Z84="El Valor debe ser igual a la meta 2015"</formula>
    </cfRule>
  </conditionalFormatting>
  <conditionalFormatting sqref="Z83">
    <cfRule type="expression" dxfId="730" priority="1164">
      <formula>$Z83="El Valor debe ser igual a la meta 2015"</formula>
    </cfRule>
  </conditionalFormatting>
  <conditionalFormatting sqref="Z84">
    <cfRule type="expression" dxfId="729" priority="1163">
      <formula>$Z84="El Valor debe ser igual a la meta 2015"</formula>
    </cfRule>
  </conditionalFormatting>
  <conditionalFormatting sqref="Z83">
    <cfRule type="expression" dxfId="728" priority="1162">
      <formula>$Z83="El Valor debe ser igual a la meta 2015"</formula>
    </cfRule>
  </conditionalFormatting>
  <conditionalFormatting sqref="Z84">
    <cfRule type="expression" dxfId="727" priority="1161">
      <formula>$Z84="El Valor debe ser igual a la meta 2015"</formula>
    </cfRule>
  </conditionalFormatting>
  <conditionalFormatting sqref="Z83">
    <cfRule type="expression" dxfId="726" priority="1160">
      <formula>$Z83="El Valor debe ser igual a la meta 2015"</formula>
    </cfRule>
  </conditionalFormatting>
  <conditionalFormatting sqref="Z84">
    <cfRule type="expression" dxfId="725" priority="1159">
      <formula>$Z84="El Valor debe ser igual a la meta 2015"</formula>
    </cfRule>
  </conditionalFormatting>
  <conditionalFormatting sqref="Z83:AA83">
    <cfRule type="expression" dxfId="724" priority="1158">
      <formula>$Z83="El Valor debe ser igual a la meta 2015"</formula>
    </cfRule>
  </conditionalFormatting>
  <conditionalFormatting sqref="Z84">
    <cfRule type="expression" dxfId="723" priority="1157">
      <formula>$Z84="El Valor debe ser igual a la meta 2015"</formula>
    </cfRule>
  </conditionalFormatting>
  <conditionalFormatting sqref="AB83:AB85">
    <cfRule type="expression" dxfId="722" priority="1156">
      <formula>$AB83=0</formula>
    </cfRule>
  </conditionalFormatting>
  <conditionalFormatting sqref="Z83">
    <cfRule type="expression" dxfId="721" priority="1155">
      <formula>$Z83="El Valor debe ser igual a la meta 2015"</formula>
    </cfRule>
  </conditionalFormatting>
  <conditionalFormatting sqref="Z84">
    <cfRule type="expression" dxfId="720" priority="1154">
      <formula>$Z84="El Valor debe ser igual a la meta 2015"</formula>
    </cfRule>
  </conditionalFormatting>
  <conditionalFormatting sqref="Z83">
    <cfRule type="expression" dxfId="719" priority="1153">
      <formula>$Z83="El Valor debe ser igual a la meta 2015"</formula>
    </cfRule>
  </conditionalFormatting>
  <conditionalFormatting sqref="Z84">
    <cfRule type="expression" dxfId="718" priority="1152">
      <formula>$Z84="El Valor debe ser igual a la meta 2015"</formula>
    </cfRule>
  </conditionalFormatting>
  <conditionalFormatting sqref="Z83">
    <cfRule type="expression" dxfId="717" priority="1151">
      <formula>$Z83="El Valor debe ser igual a la meta 2015"</formula>
    </cfRule>
  </conditionalFormatting>
  <conditionalFormatting sqref="Z84">
    <cfRule type="expression" dxfId="716" priority="1150">
      <formula>$Z84="El Valor debe ser igual a la meta 2015"</formula>
    </cfRule>
  </conditionalFormatting>
  <conditionalFormatting sqref="Z83">
    <cfRule type="expression" dxfId="715" priority="1149">
      <formula>$Z83="El Valor debe ser igual a la meta 2015"</formula>
    </cfRule>
  </conditionalFormatting>
  <conditionalFormatting sqref="Z84">
    <cfRule type="expression" dxfId="714" priority="1148">
      <formula>$Z84="El Valor debe ser igual a la meta 2015"</formula>
    </cfRule>
  </conditionalFormatting>
  <conditionalFormatting sqref="Z83:AA83">
    <cfRule type="expression" dxfId="713" priority="1147">
      <formula>$Z83="El Valor debe ser igual a la meta 2015"</formula>
    </cfRule>
  </conditionalFormatting>
  <conditionalFormatting sqref="Z84">
    <cfRule type="expression" dxfId="712" priority="1146">
      <formula>$Z84="El Valor debe ser igual a la meta 2015"</formula>
    </cfRule>
  </conditionalFormatting>
  <conditionalFormatting sqref="AB83:AB85">
    <cfRule type="expression" dxfId="711" priority="1145">
      <formula>$AB83=0</formula>
    </cfRule>
  </conditionalFormatting>
  <conditionalFormatting sqref="Z83">
    <cfRule type="expression" dxfId="710" priority="1144">
      <formula>$Z83="El Valor debe ser igual a la meta 2015"</formula>
    </cfRule>
  </conditionalFormatting>
  <conditionalFormatting sqref="Z84">
    <cfRule type="expression" dxfId="709" priority="1143">
      <formula>$Z84="El Valor debe ser igual a la meta 2015"</formula>
    </cfRule>
  </conditionalFormatting>
  <conditionalFormatting sqref="Z83">
    <cfRule type="expression" dxfId="708" priority="1142">
      <formula>$Z83="El Valor debe ser igual a la meta 2015"</formula>
    </cfRule>
  </conditionalFormatting>
  <conditionalFormatting sqref="Z84">
    <cfRule type="expression" dxfId="707" priority="1141">
      <formula>$Z84="El Valor debe ser igual a la meta 2015"</formula>
    </cfRule>
  </conditionalFormatting>
  <conditionalFormatting sqref="Z83">
    <cfRule type="expression" dxfId="706" priority="1140">
      <formula>$Z83="El Valor debe ser igual a la meta 2015"</formula>
    </cfRule>
  </conditionalFormatting>
  <conditionalFormatting sqref="Z84">
    <cfRule type="expression" dxfId="705" priority="1139">
      <formula>$Z84="El Valor debe ser igual a la meta 2015"</formula>
    </cfRule>
  </conditionalFormatting>
  <conditionalFormatting sqref="Z83">
    <cfRule type="expression" dxfId="704" priority="1138">
      <formula>$Z83="El Valor debe ser igual a la meta 2015"</formula>
    </cfRule>
  </conditionalFormatting>
  <conditionalFormatting sqref="Z84">
    <cfRule type="expression" dxfId="703" priority="1137">
      <formula>$Z84="El Valor debe ser igual a la meta 2015"</formula>
    </cfRule>
  </conditionalFormatting>
  <conditionalFormatting sqref="Z83:AA83">
    <cfRule type="expression" dxfId="702" priority="1136">
      <formula>$Z83="El Valor debe ser igual a la meta 2015"</formula>
    </cfRule>
  </conditionalFormatting>
  <conditionalFormatting sqref="Z84">
    <cfRule type="expression" dxfId="701" priority="1135">
      <formula>$Z84="El Valor debe ser igual a la meta 2015"</formula>
    </cfRule>
  </conditionalFormatting>
  <conditionalFormatting sqref="Z83:AA83">
    <cfRule type="expression" dxfId="700" priority="1134">
      <formula>$Z83="El Valor debe ser igual a la meta 2015"</formula>
    </cfRule>
  </conditionalFormatting>
  <conditionalFormatting sqref="Z84">
    <cfRule type="expression" dxfId="699" priority="1133">
      <formula>$Z84="El Valor debe ser igual a la meta 2015"</formula>
    </cfRule>
  </conditionalFormatting>
  <conditionalFormatting sqref="Z83:AA83">
    <cfRule type="expression" dxfId="698" priority="1132">
      <formula>$Z83="El Valor debe ser igual a la meta 2015"</formula>
    </cfRule>
  </conditionalFormatting>
  <conditionalFormatting sqref="Z84">
    <cfRule type="expression" dxfId="697" priority="1131">
      <formula>$Z84="El Valor debe ser igual a la meta 2015"</formula>
    </cfRule>
  </conditionalFormatting>
  <conditionalFormatting sqref="Z83:AA83">
    <cfRule type="expression" dxfId="696" priority="1130">
      <formula>$Z83="El Valor debe ser igual a la meta 2015"</formula>
    </cfRule>
  </conditionalFormatting>
  <conditionalFormatting sqref="Z84">
    <cfRule type="expression" dxfId="695" priority="1129">
      <formula>$Z84="El Valor debe ser igual a la meta 2015"</formula>
    </cfRule>
  </conditionalFormatting>
  <conditionalFormatting sqref="Z83:AA83">
    <cfRule type="expression" dxfId="694" priority="1128">
      <formula>$Z83="El Valor debe ser igual a la meta 2015"</formula>
    </cfRule>
  </conditionalFormatting>
  <conditionalFormatting sqref="Z84">
    <cfRule type="expression" dxfId="693" priority="1127">
      <formula>$Z84="El Valor debe ser igual a la meta 2015"</formula>
    </cfRule>
  </conditionalFormatting>
  <conditionalFormatting sqref="W81">
    <cfRule type="expression" dxfId="692" priority="1063">
      <formula>$Z81="El Valor debe ser igual a la meta 2015"</formula>
    </cfRule>
  </conditionalFormatting>
  <conditionalFormatting sqref="W81">
    <cfRule type="expression" dxfId="691" priority="1062">
      <formula>$Z81="El Valor debe ser igual a la meta 2015"</formula>
    </cfRule>
  </conditionalFormatting>
  <conditionalFormatting sqref="W81">
    <cfRule type="expression" dxfId="690" priority="1061">
      <formula>$Z81="El Valor debe ser igual a la meta 2015"</formula>
    </cfRule>
  </conditionalFormatting>
  <conditionalFormatting sqref="W81">
    <cfRule type="expression" dxfId="689" priority="1060">
      <formula>$Z81="El Valor debe ser igual a la meta 2015"</formula>
    </cfRule>
  </conditionalFormatting>
  <conditionalFormatting sqref="W81">
    <cfRule type="expression" dxfId="688" priority="1059">
      <formula>$Z81="El Valor debe ser igual a la meta 2015"</formula>
    </cfRule>
  </conditionalFormatting>
  <conditionalFormatting sqref="W81">
    <cfRule type="expression" dxfId="687" priority="1058">
      <formula>$Z81="El Valor debe ser igual a la meta 2015"</formula>
    </cfRule>
  </conditionalFormatting>
  <conditionalFormatting sqref="W81">
    <cfRule type="expression" dxfId="686" priority="1057">
      <formula>$Z81="El Valor debe ser igual a la meta 2015"</formula>
    </cfRule>
  </conditionalFormatting>
  <conditionalFormatting sqref="W81">
    <cfRule type="expression" dxfId="685" priority="1056">
      <formula>$Z81="El Valor debe ser igual a la meta 2015"</formula>
    </cfRule>
  </conditionalFormatting>
  <conditionalFormatting sqref="W81">
    <cfRule type="expression" dxfId="684" priority="1055">
      <formula>$Z81="El Valor debe ser igual a la meta 2015"</formula>
    </cfRule>
  </conditionalFormatting>
  <conditionalFormatting sqref="W81">
    <cfRule type="expression" dxfId="683" priority="1054">
      <formula>$Z81="El Valor debe ser igual a la meta 2015"</formula>
    </cfRule>
  </conditionalFormatting>
  <conditionalFormatting sqref="W81">
    <cfRule type="expression" dxfId="682" priority="1053">
      <formula>$Z81="El Valor debe ser igual a la meta 2015"</formula>
    </cfRule>
  </conditionalFormatting>
  <conditionalFormatting sqref="W81">
    <cfRule type="expression" dxfId="681" priority="1052">
      <formula>$Z81="El Valor debe ser igual a la meta 2015"</formula>
    </cfRule>
  </conditionalFormatting>
  <conditionalFormatting sqref="W81">
    <cfRule type="expression" dxfId="680" priority="1051">
      <formula>$Z81="El Valor debe ser igual a la meta 2015"</formula>
    </cfRule>
  </conditionalFormatting>
  <conditionalFormatting sqref="W81">
    <cfRule type="expression" dxfId="679" priority="1050">
      <formula>$Z81="El Valor debe ser igual a la meta 2015"</formula>
    </cfRule>
  </conditionalFormatting>
  <conditionalFormatting sqref="W81">
    <cfRule type="expression" dxfId="678" priority="1049">
      <formula>$Z81="El Valor debe ser igual a la meta 2015"</formula>
    </cfRule>
  </conditionalFormatting>
  <conditionalFormatting sqref="W81">
    <cfRule type="expression" dxfId="677" priority="1048">
      <formula>$Z81="El Valor debe ser igual a la meta 2015"</formula>
    </cfRule>
  </conditionalFormatting>
  <conditionalFormatting sqref="W81">
    <cfRule type="expression" dxfId="676" priority="1047">
      <formula>$Z81="El Valor debe ser igual a la meta 2015"</formula>
    </cfRule>
  </conditionalFormatting>
  <conditionalFormatting sqref="W81">
    <cfRule type="expression" dxfId="675" priority="1046">
      <formula>$Z81="El Valor debe ser igual a la meta 2015"</formula>
    </cfRule>
  </conditionalFormatting>
  <conditionalFormatting sqref="W81">
    <cfRule type="expression" dxfId="674" priority="1045">
      <formula>$Z81="El Valor debe ser igual a la meta 2015"</formula>
    </cfRule>
  </conditionalFormatting>
  <conditionalFormatting sqref="W81">
    <cfRule type="expression" dxfId="673" priority="1044">
      <formula>$Z81="El Valor debe ser igual a la meta 2015"</formula>
    </cfRule>
  </conditionalFormatting>
  <conditionalFormatting sqref="W81">
    <cfRule type="expression" dxfId="672" priority="1043">
      <formula>$Z81="El Valor debe ser igual a la meta 2015"</formula>
    </cfRule>
  </conditionalFormatting>
  <conditionalFormatting sqref="W81">
    <cfRule type="expression" dxfId="671" priority="1042">
      <formula>$Z81="El Valor debe ser igual a la meta 2015"</formula>
    </cfRule>
  </conditionalFormatting>
  <conditionalFormatting sqref="W81">
    <cfRule type="expression" dxfId="670" priority="1041">
      <formula>$Z81="El Valor debe ser igual a la meta 2015"</formula>
    </cfRule>
  </conditionalFormatting>
  <conditionalFormatting sqref="W81">
    <cfRule type="expression" dxfId="669" priority="1040">
      <formula>$Z81="El Valor debe ser igual a la meta 2015"</formula>
    </cfRule>
  </conditionalFormatting>
  <conditionalFormatting sqref="W81">
    <cfRule type="expression" dxfId="668" priority="1039">
      <formula>$Z81="El Valor debe ser igual a la meta 2015"</formula>
    </cfRule>
  </conditionalFormatting>
  <conditionalFormatting sqref="W81">
    <cfRule type="expression" dxfId="667" priority="1038">
      <formula>$Z81="El Valor debe ser igual a la meta 2015"</formula>
    </cfRule>
  </conditionalFormatting>
  <conditionalFormatting sqref="W81">
    <cfRule type="expression" dxfId="666" priority="1037">
      <formula>$Z81="El Valor debe ser igual a la meta 2015"</formula>
    </cfRule>
  </conditionalFormatting>
  <conditionalFormatting sqref="W81">
    <cfRule type="expression" dxfId="665" priority="1036">
      <formula>$Z81="El Valor debe ser igual a la meta 2015"</formula>
    </cfRule>
  </conditionalFormatting>
  <conditionalFormatting sqref="W81">
    <cfRule type="expression" dxfId="664" priority="1035">
      <formula>$Z81="El Valor debe ser igual a la meta 2015"</formula>
    </cfRule>
  </conditionalFormatting>
  <conditionalFormatting sqref="W81">
    <cfRule type="expression" dxfId="663" priority="1034">
      <formula>$Z81="El Valor debe ser igual a la meta 2015"</formula>
    </cfRule>
  </conditionalFormatting>
  <conditionalFormatting sqref="W81">
    <cfRule type="expression" dxfId="662" priority="1033">
      <formula>$Z81="El Valor debe ser igual a la meta 2015"</formula>
    </cfRule>
  </conditionalFormatting>
  <conditionalFormatting sqref="W81">
    <cfRule type="expression" dxfId="661" priority="1032">
      <formula>$Z81="El Valor debe ser igual a la meta 2015"</formula>
    </cfRule>
  </conditionalFormatting>
  <conditionalFormatting sqref="W81">
    <cfRule type="expression" dxfId="660" priority="1031">
      <formula>$Z81="El Valor debe ser igual a la meta 2015"</formula>
    </cfRule>
  </conditionalFormatting>
  <conditionalFormatting sqref="W81">
    <cfRule type="expression" dxfId="659" priority="1030">
      <formula>$Z81="El Valor debe ser igual a la meta 2015"</formula>
    </cfRule>
  </conditionalFormatting>
  <conditionalFormatting sqref="AB87:AB89">
    <cfRule type="expression" dxfId="658" priority="1029">
      <formula>$AB87=0</formula>
    </cfRule>
  </conditionalFormatting>
  <conditionalFormatting sqref="AB90:AB92">
    <cfRule type="expression" dxfId="657" priority="1028">
      <formula>$AB90=0</formula>
    </cfRule>
  </conditionalFormatting>
  <conditionalFormatting sqref="Z87">
    <cfRule type="expression" dxfId="656" priority="1027">
      <formula>$Z87="El Valor debe ser igual a la meta 2015"</formula>
    </cfRule>
  </conditionalFormatting>
  <conditionalFormatting sqref="Z90">
    <cfRule type="expression" dxfId="655" priority="1026">
      <formula>$Z90="El Valor debe ser igual a la meta 2015"</formula>
    </cfRule>
  </conditionalFormatting>
  <conditionalFormatting sqref="Z88">
    <cfRule type="expression" dxfId="654" priority="1025">
      <formula>$Z88="El Valor debe ser igual a la meta 2015"</formula>
    </cfRule>
  </conditionalFormatting>
  <conditionalFormatting sqref="Z91">
    <cfRule type="expression" dxfId="653" priority="1024">
      <formula>$Z91="El Valor debe ser igual a la meta 2015"</formula>
    </cfRule>
  </conditionalFormatting>
  <conditionalFormatting sqref="AB87:AB92">
    <cfRule type="expression" dxfId="652" priority="1023">
      <formula>$AB87=0</formula>
    </cfRule>
  </conditionalFormatting>
  <conditionalFormatting sqref="AB87:AB92">
    <cfRule type="expression" dxfId="651" priority="1022">
      <formula>$AB87=0</formula>
    </cfRule>
  </conditionalFormatting>
  <conditionalFormatting sqref="AB87:AB92">
    <cfRule type="expression" dxfId="650" priority="1021">
      <formula>$AB87=0</formula>
    </cfRule>
  </conditionalFormatting>
  <conditionalFormatting sqref="AB87:AB92">
    <cfRule type="expression" dxfId="649" priority="1020">
      <formula>$AB87=0</formula>
    </cfRule>
  </conditionalFormatting>
  <conditionalFormatting sqref="Z87">
    <cfRule type="expression" dxfId="648" priority="1019">
      <formula>$Z87="El Valor debe ser igual a la meta 2015"</formula>
    </cfRule>
  </conditionalFormatting>
  <conditionalFormatting sqref="Z88">
    <cfRule type="expression" dxfId="647" priority="1018">
      <formula>$Z88="El Valor debe ser igual a la meta 2015"</formula>
    </cfRule>
  </conditionalFormatting>
  <conditionalFormatting sqref="Z87">
    <cfRule type="expression" dxfId="646" priority="1017">
      <formula>$Z87="El Valor debe ser igual a la meta 2015"</formula>
    </cfRule>
  </conditionalFormatting>
  <conditionalFormatting sqref="Z88">
    <cfRule type="expression" dxfId="645" priority="1016">
      <formula>$Z88="El Valor debe ser igual a la meta 2015"</formula>
    </cfRule>
  </conditionalFormatting>
  <conditionalFormatting sqref="Z87">
    <cfRule type="expression" dxfId="644" priority="1015">
      <formula>$Z87="El Valor debe ser igual a la meta 2015"</formula>
    </cfRule>
  </conditionalFormatting>
  <conditionalFormatting sqref="Z88">
    <cfRule type="expression" dxfId="643" priority="1014">
      <formula>$Z88="El Valor debe ser igual a la meta 2015"</formula>
    </cfRule>
  </conditionalFormatting>
  <conditionalFormatting sqref="Z87:AA87">
    <cfRule type="expression" dxfId="642" priority="1013">
      <formula>$Z87="El Valor debe ser igual a la meta 2015"</formula>
    </cfRule>
  </conditionalFormatting>
  <conditionalFormatting sqref="Z88">
    <cfRule type="expression" dxfId="641" priority="1012">
      <formula>$Z88="El Valor debe ser igual a la meta 2015"</formula>
    </cfRule>
  </conditionalFormatting>
  <conditionalFormatting sqref="Z90">
    <cfRule type="expression" dxfId="640" priority="1011">
      <formula>$Z90="El Valor debe ser igual a la meta 2015"</formula>
    </cfRule>
  </conditionalFormatting>
  <conditionalFormatting sqref="Z91">
    <cfRule type="expression" dxfId="639" priority="1010">
      <formula>$Z91="El Valor debe ser igual a la meta 2015"</formula>
    </cfRule>
  </conditionalFormatting>
  <conditionalFormatting sqref="Z90">
    <cfRule type="expression" dxfId="638" priority="1009">
      <formula>$Z90="El Valor debe ser igual a la meta 2015"</formula>
    </cfRule>
  </conditionalFormatting>
  <conditionalFormatting sqref="Z91">
    <cfRule type="expression" dxfId="637" priority="1008">
      <formula>$Z91="El Valor debe ser igual a la meta 2015"</formula>
    </cfRule>
  </conditionalFormatting>
  <conditionalFormatting sqref="Z90">
    <cfRule type="expression" dxfId="636" priority="1007">
      <formula>$Z90="El Valor debe ser igual a la meta 2015"</formula>
    </cfRule>
  </conditionalFormatting>
  <conditionalFormatting sqref="Z91">
    <cfRule type="expression" dxfId="635" priority="1006">
      <formula>$Z91="El Valor debe ser igual a la meta 2015"</formula>
    </cfRule>
  </conditionalFormatting>
  <conditionalFormatting sqref="Z90:AA90">
    <cfRule type="expression" dxfId="634" priority="1005">
      <formula>$Z90="El Valor debe ser igual a la meta 2015"</formula>
    </cfRule>
  </conditionalFormatting>
  <conditionalFormatting sqref="Z91">
    <cfRule type="expression" dxfId="633" priority="1004">
      <formula>$Z91="El Valor debe ser igual a la meta 2015"</formula>
    </cfRule>
  </conditionalFormatting>
  <conditionalFormatting sqref="AB90:AB92">
    <cfRule type="expression" dxfId="632" priority="1003">
      <formula>$AB90=0</formula>
    </cfRule>
  </conditionalFormatting>
  <conditionalFormatting sqref="Z90">
    <cfRule type="expression" dxfId="631" priority="1002">
      <formula>$Z90="El Valor debe ser igual a la meta 2015"</formula>
    </cfRule>
  </conditionalFormatting>
  <conditionalFormatting sqref="Z91">
    <cfRule type="expression" dxfId="630" priority="1001">
      <formula>$Z91="El Valor debe ser igual a la meta 2015"</formula>
    </cfRule>
  </conditionalFormatting>
  <conditionalFormatting sqref="Z90">
    <cfRule type="expression" dxfId="629" priority="1000">
      <formula>$Z90="El Valor debe ser igual a la meta 2015"</formula>
    </cfRule>
  </conditionalFormatting>
  <conditionalFormatting sqref="Z91">
    <cfRule type="expression" dxfId="628" priority="999">
      <formula>$Z91="El Valor debe ser igual a la meta 2015"</formula>
    </cfRule>
  </conditionalFormatting>
  <conditionalFormatting sqref="Z90">
    <cfRule type="expression" dxfId="627" priority="998">
      <formula>$Z90="El Valor debe ser igual a la meta 2015"</formula>
    </cfRule>
  </conditionalFormatting>
  <conditionalFormatting sqref="Z91">
    <cfRule type="expression" dxfId="626" priority="997">
      <formula>$Z91="El Valor debe ser igual a la meta 2015"</formula>
    </cfRule>
  </conditionalFormatting>
  <conditionalFormatting sqref="Z90">
    <cfRule type="expression" dxfId="625" priority="996">
      <formula>$Z90="El Valor debe ser igual a la meta 2015"</formula>
    </cfRule>
  </conditionalFormatting>
  <conditionalFormatting sqref="Z91">
    <cfRule type="expression" dxfId="624" priority="995">
      <formula>$Z91="El Valor debe ser igual a la meta 2015"</formula>
    </cfRule>
  </conditionalFormatting>
  <conditionalFormatting sqref="Z90:AA90">
    <cfRule type="expression" dxfId="623" priority="994">
      <formula>$Z90="El Valor debe ser igual a la meta 2015"</formula>
    </cfRule>
  </conditionalFormatting>
  <conditionalFormatting sqref="Z91">
    <cfRule type="expression" dxfId="622" priority="993">
      <formula>$Z91="El Valor debe ser igual a la meta 2015"</formula>
    </cfRule>
  </conditionalFormatting>
  <conditionalFormatting sqref="AB90:AB92">
    <cfRule type="expression" dxfId="621" priority="992">
      <formula>$AB90=0</formula>
    </cfRule>
  </conditionalFormatting>
  <conditionalFormatting sqref="Z90">
    <cfRule type="expression" dxfId="620" priority="991">
      <formula>$Z90="El Valor debe ser igual a la meta 2015"</formula>
    </cfRule>
  </conditionalFormatting>
  <conditionalFormatting sqref="Z91">
    <cfRule type="expression" dxfId="619" priority="990">
      <formula>$Z91="El Valor debe ser igual a la meta 2015"</formula>
    </cfRule>
  </conditionalFormatting>
  <conditionalFormatting sqref="Z90">
    <cfRule type="expression" dxfId="618" priority="989">
      <formula>$Z90="El Valor debe ser igual a la meta 2015"</formula>
    </cfRule>
  </conditionalFormatting>
  <conditionalFormatting sqref="Z91">
    <cfRule type="expression" dxfId="617" priority="988">
      <formula>$Z91="El Valor debe ser igual a la meta 2015"</formula>
    </cfRule>
  </conditionalFormatting>
  <conditionalFormatting sqref="Z90">
    <cfRule type="expression" dxfId="616" priority="987">
      <formula>$Z90="El Valor debe ser igual a la meta 2015"</formula>
    </cfRule>
  </conditionalFormatting>
  <conditionalFormatting sqref="Z91">
    <cfRule type="expression" dxfId="615" priority="986">
      <formula>$Z91="El Valor debe ser igual a la meta 2015"</formula>
    </cfRule>
  </conditionalFormatting>
  <conditionalFormatting sqref="Z90">
    <cfRule type="expression" dxfId="614" priority="985">
      <formula>$Z90="El Valor debe ser igual a la meta 2015"</formula>
    </cfRule>
  </conditionalFormatting>
  <conditionalFormatting sqref="Z91">
    <cfRule type="expression" dxfId="613" priority="984">
      <formula>$Z91="El Valor debe ser igual a la meta 2015"</formula>
    </cfRule>
  </conditionalFormatting>
  <conditionalFormatting sqref="Z90:AA90">
    <cfRule type="expression" dxfId="612" priority="983">
      <formula>$Z90="El Valor debe ser igual a la meta 2015"</formula>
    </cfRule>
  </conditionalFormatting>
  <conditionalFormatting sqref="Z91">
    <cfRule type="expression" dxfId="611" priority="982">
      <formula>$Z91="El Valor debe ser igual a la meta 2015"</formula>
    </cfRule>
  </conditionalFormatting>
  <conditionalFormatting sqref="AB90:AB92">
    <cfRule type="expression" dxfId="610" priority="981">
      <formula>$AB90=0</formula>
    </cfRule>
  </conditionalFormatting>
  <conditionalFormatting sqref="Z90">
    <cfRule type="expression" dxfId="609" priority="980">
      <formula>$Z90="El Valor debe ser igual a la meta 2015"</formula>
    </cfRule>
  </conditionalFormatting>
  <conditionalFormatting sqref="Z91">
    <cfRule type="expression" dxfId="608" priority="979">
      <formula>$Z91="El Valor debe ser igual a la meta 2015"</formula>
    </cfRule>
  </conditionalFormatting>
  <conditionalFormatting sqref="Z90">
    <cfRule type="expression" dxfId="607" priority="978">
      <formula>$Z90="El Valor debe ser igual a la meta 2015"</formula>
    </cfRule>
  </conditionalFormatting>
  <conditionalFormatting sqref="Z91">
    <cfRule type="expression" dxfId="606" priority="977">
      <formula>$Z91="El Valor debe ser igual a la meta 2015"</formula>
    </cfRule>
  </conditionalFormatting>
  <conditionalFormatting sqref="Z90">
    <cfRule type="expression" dxfId="605" priority="976">
      <formula>$Z90="El Valor debe ser igual a la meta 2015"</formula>
    </cfRule>
  </conditionalFormatting>
  <conditionalFormatting sqref="Z91">
    <cfRule type="expression" dxfId="604" priority="975">
      <formula>$Z91="El Valor debe ser igual a la meta 2015"</formula>
    </cfRule>
  </conditionalFormatting>
  <conditionalFormatting sqref="Z90">
    <cfRule type="expression" dxfId="603" priority="974">
      <formula>$Z90="El Valor debe ser igual a la meta 2015"</formula>
    </cfRule>
  </conditionalFormatting>
  <conditionalFormatting sqref="Z91">
    <cfRule type="expression" dxfId="602" priority="973">
      <formula>$Z91="El Valor debe ser igual a la meta 2015"</formula>
    </cfRule>
  </conditionalFormatting>
  <conditionalFormatting sqref="Z90:AA90">
    <cfRule type="expression" dxfId="601" priority="972">
      <formula>$Z90="El Valor debe ser igual a la meta 2015"</formula>
    </cfRule>
  </conditionalFormatting>
  <conditionalFormatting sqref="Z91">
    <cfRule type="expression" dxfId="600" priority="971">
      <formula>$Z91="El Valor debe ser igual a la meta 2015"</formula>
    </cfRule>
  </conditionalFormatting>
  <conditionalFormatting sqref="AB90:AB92">
    <cfRule type="expression" dxfId="599" priority="970">
      <formula>$AB90=0</formula>
    </cfRule>
  </conditionalFormatting>
  <conditionalFormatting sqref="Z90">
    <cfRule type="expression" dxfId="598" priority="969">
      <formula>$Z90="El Valor debe ser igual a la meta 2015"</formula>
    </cfRule>
  </conditionalFormatting>
  <conditionalFormatting sqref="Z91">
    <cfRule type="expression" dxfId="597" priority="968">
      <formula>$Z91="El Valor debe ser igual a la meta 2015"</formula>
    </cfRule>
  </conditionalFormatting>
  <conditionalFormatting sqref="Z90">
    <cfRule type="expression" dxfId="596" priority="967">
      <formula>$Z90="El Valor debe ser igual a la meta 2015"</formula>
    </cfRule>
  </conditionalFormatting>
  <conditionalFormatting sqref="Z91">
    <cfRule type="expression" dxfId="595" priority="966">
      <formula>$Z91="El Valor debe ser igual a la meta 2015"</formula>
    </cfRule>
  </conditionalFormatting>
  <conditionalFormatting sqref="Z90">
    <cfRule type="expression" dxfId="594" priority="965">
      <formula>$Z90="El Valor debe ser igual a la meta 2015"</formula>
    </cfRule>
  </conditionalFormatting>
  <conditionalFormatting sqref="Z91">
    <cfRule type="expression" dxfId="593" priority="964">
      <formula>$Z91="El Valor debe ser igual a la meta 2015"</formula>
    </cfRule>
  </conditionalFormatting>
  <conditionalFormatting sqref="Z90">
    <cfRule type="expression" dxfId="592" priority="963">
      <formula>$Z90="El Valor debe ser igual a la meta 2015"</formula>
    </cfRule>
  </conditionalFormatting>
  <conditionalFormatting sqref="Z91">
    <cfRule type="expression" dxfId="591" priority="962">
      <formula>$Z91="El Valor debe ser igual a la meta 2015"</formula>
    </cfRule>
  </conditionalFormatting>
  <conditionalFormatting sqref="Z90:AA90">
    <cfRule type="expression" dxfId="590" priority="961">
      <formula>$Z90="El Valor debe ser igual a la meta 2015"</formula>
    </cfRule>
  </conditionalFormatting>
  <conditionalFormatting sqref="Z91">
    <cfRule type="expression" dxfId="589" priority="960">
      <formula>$Z91="El Valor debe ser igual a la meta 2015"</formula>
    </cfRule>
  </conditionalFormatting>
  <conditionalFormatting sqref="Z90:AA90">
    <cfRule type="expression" dxfId="588" priority="959">
      <formula>$Z90="El Valor debe ser igual a la meta 2015"</formula>
    </cfRule>
  </conditionalFormatting>
  <conditionalFormatting sqref="Z91">
    <cfRule type="expression" dxfId="587" priority="958">
      <formula>$Z91="El Valor debe ser igual a la meta 2015"</formula>
    </cfRule>
  </conditionalFormatting>
  <conditionalFormatting sqref="Z90:AA90">
    <cfRule type="expression" dxfId="586" priority="957">
      <formula>$Z90="El Valor debe ser igual a la meta 2015"</formula>
    </cfRule>
  </conditionalFormatting>
  <conditionalFormatting sqref="Z91">
    <cfRule type="expression" dxfId="585" priority="956">
      <formula>$Z91="El Valor debe ser igual a la meta 2015"</formula>
    </cfRule>
  </conditionalFormatting>
  <conditionalFormatting sqref="Z90:AA90">
    <cfRule type="expression" dxfId="584" priority="955">
      <formula>$Z90="El Valor debe ser igual a la meta 2015"</formula>
    </cfRule>
  </conditionalFormatting>
  <conditionalFormatting sqref="Z91">
    <cfRule type="expression" dxfId="583" priority="954">
      <formula>$Z91="El Valor debe ser igual a la meta 2015"</formula>
    </cfRule>
  </conditionalFormatting>
  <conditionalFormatting sqref="Z90:AA90">
    <cfRule type="expression" dxfId="582" priority="953">
      <formula>$Z90="El Valor debe ser igual a la meta 2015"</formula>
    </cfRule>
  </conditionalFormatting>
  <conditionalFormatting sqref="Z91">
    <cfRule type="expression" dxfId="581" priority="952">
      <formula>$Z91="El Valor debe ser igual a la meta 2015"</formula>
    </cfRule>
  </conditionalFormatting>
  <conditionalFormatting sqref="AB87:AB89">
    <cfRule type="expression" dxfId="580" priority="951">
      <formula>$AB87=0</formula>
    </cfRule>
  </conditionalFormatting>
  <conditionalFormatting sqref="Z87">
    <cfRule type="expression" dxfId="579" priority="950">
      <formula>$Z87="El Valor debe ser igual a la meta 2015"</formula>
    </cfRule>
  </conditionalFormatting>
  <conditionalFormatting sqref="Z88">
    <cfRule type="expression" dxfId="578" priority="949">
      <formula>$Z88="El Valor debe ser igual a la meta 2015"</formula>
    </cfRule>
  </conditionalFormatting>
  <conditionalFormatting sqref="Z87">
    <cfRule type="expression" dxfId="577" priority="948">
      <formula>$Z87="El Valor debe ser igual a la meta 2015"</formula>
    </cfRule>
  </conditionalFormatting>
  <conditionalFormatting sqref="Z88">
    <cfRule type="expression" dxfId="576" priority="947">
      <formula>$Z88="El Valor debe ser igual a la meta 2015"</formula>
    </cfRule>
  </conditionalFormatting>
  <conditionalFormatting sqref="Z87">
    <cfRule type="expression" dxfId="575" priority="946">
      <formula>$Z87="El Valor debe ser igual a la meta 2015"</formula>
    </cfRule>
  </conditionalFormatting>
  <conditionalFormatting sqref="Z88">
    <cfRule type="expression" dxfId="574" priority="945">
      <formula>$Z88="El Valor debe ser igual a la meta 2015"</formula>
    </cfRule>
  </conditionalFormatting>
  <conditionalFormatting sqref="Z87">
    <cfRule type="expression" dxfId="573" priority="944">
      <formula>$Z87="El Valor debe ser igual a la meta 2015"</formula>
    </cfRule>
  </conditionalFormatting>
  <conditionalFormatting sqref="Z88">
    <cfRule type="expression" dxfId="572" priority="943">
      <formula>$Z88="El Valor debe ser igual a la meta 2015"</formula>
    </cfRule>
  </conditionalFormatting>
  <conditionalFormatting sqref="Z87:AA87">
    <cfRule type="expression" dxfId="571" priority="942">
      <formula>$Z87="El Valor debe ser igual a la meta 2015"</formula>
    </cfRule>
  </conditionalFormatting>
  <conditionalFormatting sqref="Z88">
    <cfRule type="expression" dxfId="570" priority="941">
      <formula>$Z88="El Valor debe ser igual a la meta 2015"</formula>
    </cfRule>
  </conditionalFormatting>
  <conditionalFormatting sqref="AB87:AB89">
    <cfRule type="expression" dxfId="569" priority="940">
      <formula>$AB87=0</formula>
    </cfRule>
  </conditionalFormatting>
  <conditionalFormatting sqref="Z87">
    <cfRule type="expression" dxfId="568" priority="939">
      <formula>$Z87="El Valor debe ser igual a la meta 2015"</formula>
    </cfRule>
  </conditionalFormatting>
  <conditionalFormatting sqref="Z88">
    <cfRule type="expression" dxfId="567" priority="938">
      <formula>$Z88="El Valor debe ser igual a la meta 2015"</formula>
    </cfRule>
  </conditionalFormatting>
  <conditionalFormatting sqref="Z87">
    <cfRule type="expression" dxfId="566" priority="937">
      <formula>$Z87="El Valor debe ser igual a la meta 2015"</formula>
    </cfRule>
  </conditionalFormatting>
  <conditionalFormatting sqref="Z88">
    <cfRule type="expression" dxfId="565" priority="936">
      <formula>$Z88="El Valor debe ser igual a la meta 2015"</formula>
    </cfRule>
  </conditionalFormatting>
  <conditionalFormatting sqref="Z87">
    <cfRule type="expression" dxfId="564" priority="935">
      <formula>$Z87="El Valor debe ser igual a la meta 2015"</formula>
    </cfRule>
  </conditionalFormatting>
  <conditionalFormatting sqref="Z88">
    <cfRule type="expression" dxfId="563" priority="934">
      <formula>$Z88="El Valor debe ser igual a la meta 2015"</formula>
    </cfRule>
  </conditionalFormatting>
  <conditionalFormatting sqref="Z87">
    <cfRule type="expression" dxfId="562" priority="933">
      <formula>$Z87="El Valor debe ser igual a la meta 2015"</formula>
    </cfRule>
  </conditionalFormatting>
  <conditionalFormatting sqref="Z88">
    <cfRule type="expression" dxfId="561" priority="932">
      <formula>$Z88="El Valor debe ser igual a la meta 2015"</formula>
    </cfRule>
  </conditionalFormatting>
  <conditionalFormatting sqref="Z87:AA87">
    <cfRule type="expression" dxfId="560" priority="931">
      <formula>$Z87="El Valor debe ser igual a la meta 2015"</formula>
    </cfRule>
  </conditionalFormatting>
  <conditionalFormatting sqref="Z88">
    <cfRule type="expression" dxfId="559" priority="930">
      <formula>$Z88="El Valor debe ser igual a la meta 2015"</formula>
    </cfRule>
  </conditionalFormatting>
  <conditionalFormatting sqref="AB87:AB89">
    <cfRule type="expression" dxfId="558" priority="929">
      <formula>$AB87=0</formula>
    </cfRule>
  </conditionalFormatting>
  <conditionalFormatting sqref="Z87">
    <cfRule type="expression" dxfId="557" priority="928">
      <formula>$Z87="El Valor debe ser igual a la meta 2015"</formula>
    </cfRule>
  </conditionalFormatting>
  <conditionalFormatting sqref="Z88">
    <cfRule type="expression" dxfId="556" priority="927">
      <formula>$Z88="El Valor debe ser igual a la meta 2015"</formula>
    </cfRule>
  </conditionalFormatting>
  <conditionalFormatting sqref="Z87">
    <cfRule type="expression" dxfId="555" priority="926">
      <formula>$Z87="El Valor debe ser igual a la meta 2015"</formula>
    </cfRule>
  </conditionalFormatting>
  <conditionalFormatting sqref="Z88">
    <cfRule type="expression" dxfId="554" priority="925">
      <formula>$Z88="El Valor debe ser igual a la meta 2015"</formula>
    </cfRule>
  </conditionalFormatting>
  <conditionalFormatting sqref="Z87">
    <cfRule type="expression" dxfId="553" priority="924">
      <formula>$Z87="El Valor debe ser igual a la meta 2015"</formula>
    </cfRule>
  </conditionalFormatting>
  <conditionalFormatting sqref="Z88">
    <cfRule type="expression" dxfId="552" priority="923">
      <formula>$Z88="El Valor debe ser igual a la meta 2015"</formula>
    </cfRule>
  </conditionalFormatting>
  <conditionalFormatting sqref="Z87">
    <cfRule type="expression" dxfId="551" priority="922">
      <formula>$Z87="El Valor debe ser igual a la meta 2015"</formula>
    </cfRule>
  </conditionalFormatting>
  <conditionalFormatting sqref="Z88">
    <cfRule type="expression" dxfId="550" priority="921">
      <formula>$Z88="El Valor debe ser igual a la meta 2015"</formula>
    </cfRule>
  </conditionalFormatting>
  <conditionalFormatting sqref="Z87:AA87">
    <cfRule type="expression" dxfId="549" priority="920">
      <formula>$Z87="El Valor debe ser igual a la meta 2015"</formula>
    </cfRule>
  </conditionalFormatting>
  <conditionalFormatting sqref="Z88">
    <cfRule type="expression" dxfId="548" priority="919">
      <formula>$Z88="El Valor debe ser igual a la meta 2015"</formula>
    </cfRule>
  </conditionalFormatting>
  <conditionalFormatting sqref="AB87:AB89">
    <cfRule type="expression" dxfId="547" priority="918">
      <formula>$AB87=0</formula>
    </cfRule>
  </conditionalFormatting>
  <conditionalFormatting sqref="Z87">
    <cfRule type="expression" dxfId="546" priority="917">
      <formula>$Z87="El Valor debe ser igual a la meta 2015"</formula>
    </cfRule>
  </conditionalFormatting>
  <conditionalFormatting sqref="Z88">
    <cfRule type="expression" dxfId="545" priority="916">
      <formula>$Z88="El Valor debe ser igual a la meta 2015"</formula>
    </cfRule>
  </conditionalFormatting>
  <conditionalFormatting sqref="Z87">
    <cfRule type="expression" dxfId="544" priority="915">
      <formula>$Z87="El Valor debe ser igual a la meta 2015"</formula>
    </cfRule>
  </conditionalFormatting>
  <conditionalFormatting sqref="Z88">
    <cfRule type="expression" dxfId="543" priority="914">
      <formula>$Z88="El Valor debe ser igual a la meta 2015"</formula>
    </cfRule>
  </conditionalFormatting>
  <conditionalFormatting sqref="Z87">
    <cfRule type="expression" dxfId="542" priority="913">
      <formula>$Z87="El Valor debe ser igual a la meta 2015"</formula>
    </cfRule>
  </conditionalFormatting>
  <conditionalFormatting sqref="Z88">
    <cfRule type="expression" dxfId="541" priority="912">
      <formula>$Z88="El Valor debe ser igual a la meta 2015"</formula>
    </cfRule>
  </conditionalFormatting>
  <conditionalFormatting sqref="Z87">
    <cfRule type="expression" dxfId="540" priority="911">
      <formula>$Z87="El Valor debe ser igual a la meta 2015"</formula>
    </cfRule>
  </conditionalFormatting>
  <conditionalFormatting sqref="Z88">
    <cfRule type="expression" dxfId="539" priority="910">
      <formula>$Z88="El Valor debe ser igual a la meta 2015"</formula>
    </cfRule>
  </conditionalFormatting>
  <conditionalFormatting sqref="Z87:AA87">
    <cfRule type="expression" dxfId="538" priority="909">
      <formula>$Z87="El Valor debe ser igual a la meta 2015"</formula>
    </cfRule>
  </conditionalFormatting>
  <conditionalFormatting sqref="Z88">
    <cfRule type="expression" dxfId="537" priority="908">
      <formula>$Z88="El Valor debe ser igual a la meta 2015"</formula>
    </cfRule>
  </conditionalFormatting>
  <conditionalFormatting sqref="AB87:AB89">
    <cfRule type="expression" dxfId="536" priority="907">
      <formula>$AB87=0</formula>
    </cfRule>
  </conditionalFormatting>
  <conditionalFormatting sqref="Z87">
    <cfRule type="expression" dxfId="535" priority="906">
      <formula>$Z87="El Valor debe ser igual a la meta 2015"</formula>
    </cfRule>
  </conditionalFormatting>
  <conditionalFormatting sqref="Z88">
    <cfRule type="expression" dxfId="534" priority="905">
      <formula>$Z88="El Valor debe ser igual a la meta 2015"</formula>
    </cfRule>
  </conditionalFormatting>
  <conditionalFormatting sqref="Z87">
    <cfRule type="expression" dxfId="533" priority="904">
      <formula>$Z87="El Valor debe ser igual a la meta 2015"</formula>
    </cfRule>
  </conditionalFormatting>
  <conditionalFormatting sqref="Z88">
    <cfRule type="expression" dxfId="532" priority="903">
      <formula>$Z88="El Valor debe ser igual a la meta 2015"</formula>
    </cfRule>
  </conditionalFormatting>
  <conditionalFormatting sqref="Z87">
    <cfRule type="expression" dxfId="531" priority="902">
      <formula>$Z87="El Valor debe ser igual a la meta 2015"</formula>
    </cfRule>
  </conditionalFormatting>
  <conditionalFormatting sqref="Z88">
    <cfRule type="expression" dxfId="530" priority="901">
      <formula>$Z88="El Valor debe ser igual a la meta 2015"</formula>
    </cfRule>
  </conditionalFormatting>
  <conditionalFormatting sqref="Z87">
    <cfRule type="expression" dxfId="529" priority="900">
      <formula>$Z87="El Valor debe ser igual a la meta 2015"</formula>
    </cfRule>
  </conditionalFormatting>
  <conditionalFormatting sqref="Z88">
    <cfRule type="expression" dxfId="528" priority="899">
      <formula>$Z88="El Valor debe ser igual a la meta 2015"</formula>
    </cfRule>
  </conditionalFormatting>
  <conditionalFormatting sqref="Z87:AA87">
    <cfRule type="expression" dxfId="527" priority="898">
      <formula>$Z87="El Valor debe ser igual a la meta 2015"</formula>
    </cfRule>
  </conditionalFormatting>
  <conditionalFormatting sqref="Z88">
    <cfRule type="expression" dxfId="526" priority="897">
      <formula>$Z88="El Valor debe ser igual a la meta 2015"</formula>
    </cfRule>
  </conditionalFormatting>
  <conditionalFormatting sqref="Z87:AA87">
    <cfRule type="expression" dxfId="525" priority="896">
      <formula>$Z87="El Valor debe ser igual a la meta 2015"</formula>
    </cfRule>
  </conditionalFormatting>
  <conditionalFormatting sqref="Z88">
    <cfRule type="expression" dxfId="524" priority="895">
      <formula>$Z88="El Valor debe ser igual a la meta 2015"</formula>
    </cfRule>
  </conditionalFormatting>
  <conditionalFormatting sqref="Z87:AA87">
    <cfRule type="expression" dxfId="523" priority="894">
      <formula>$Z87="El Valor debe ser igual a la meta 2015"</formula>
    </cfRule>
  </conditionalFormatting>
  <conditionalFormatting sqref="Z88">
    <cfRule type="expression" dxfId="522" priority="893">
      <formula>$Z88="El Valor debe ser igual a la meta 2015"</formula>
    </cfRule>
  </conditionalFormatting>
  <conditionalFormatting sqref="Z87:AA87">
    <cfRule type="expression" dxfId="521" priority="892">
      <formula>$Z87="El Valor debe ser igual a la meta 2015"</formula>
    </cfRule>
  </conditionalFormatting>
  <conditionalFormatting sqref="Z88">
    <cfRule type="expression" dxfId="520" priority="891">
      <formula>$Z88="El Valor debe ser igual a la meta 2015"</formula>
    </cfRule>
  </conditionalFormatting>
  <conditionalFormatting sqref="Z87:AA87">
    <cfRule type="expression" dxfId="519" priority="890">
      <formula>$Z87="El Valor debe ser igual a la meta 2015"</formula>
    </cfRule>
  </conditionalFormatting>
  <conditionalFormatting sqref="Z88">
    <cfRule type="expression" dxfId="518" priority="889">
      <formula>$Z88="El Valor debe ser igual a la meta 2015"</formula>
    </cfRule>
  </conditionalFormatting>
  <conditionalFormatting sqref="Z87">
    <cfRule type="expression" dxfId="517" priority="842">
      <formula>$Z87="El Valor debe ser igual a la meta 2015"</formula>
    </cfRule>
  </conditionalFormatting>
  <conditionalFormatting sqref="Z88">
    <cfRule type="expression" dxfId="516" priority="841">
      <formula>$Z88="El Valor debe ser igual a la meta 2015"</formula>
    </cfRule>
  </conditionalFormatting>
  <conditionalFormatting sqref="Z87">
    <cfRule type="expression" dxfId="515" priority="840">
      <formula>$Z87="El Valor debe ser igual a la meta 2015"</formula>
    </cfRule>
  </conditionalFormatting>
  <conditionalFormatting sqref="Z88">
    <cfRule type="expression" dxfId="514" priority="839">
      <formula>$Z88="El Valor debe ser igual a la meta 2015"</formula>
    </cfRule>
  </conditionalFormatting>
  <conditionalFormatting sqref="Z87">
    <cfRule type="expression" dxfId="513" priority="838">
      <formula>$Z87="El Valor debe ser igual a la meta 2015"</formula>
    </cfRule>
  </conditionalFormatting>
  <conditionalFormatting sqref="Z88">
    <cfRule type="expression" dxfId="512" priority="837">
      <formula>$Z88="El Valor debe ser igual a la meta 2015"</formula>
    </cfRule>
  </conditionalFormatting>
  <conditionalFormatting sqref="Z87">
    <cfRule type="expression" dxfId="511" priority="836">
      <formula>$Z87="El Valor debe ser igual a la meta 2015"</formula>
    </cfRule>
  </conditionalFormatting>
  <conditionalFormatting sqref="Z88">
    <cfRule type="expression" dxfId="510" priority="835">
      <formula>$Z88="El Valor debe ser igual a la meta 2015"</formula>
    </cfRule>
  </conditionalFormatting>
  <conditionalFormatting sqref="Z87:AA87">
    <cfRule type="expression" dxfId="509" priority="834">
      <formula>$Z87="El Valor debe ser igual a la meta 2015"</formula>
    </cfRule>
  </conditionalFormatting>
  <conditionalFormatting sqref="Z88">
    <cfRule type="expression" dxfId="508" priority="833">
      <formula>$Z88="El Valor debe ser igual a la meta 2015"</formula>
    </cfRule>
  </conditionalFormatting>
  <conditionalFormatting sqref="Z87">
    <cfRule type="expression" dxfId="507" priority="832">
      <formula>$Z87="El Valor debe ser igual a la meta 2015"</formula>
    </cfRule>
  </conditionalFormatting>
  <conditionalFormatting sqref="Z88">
    <cfRule type="expression" dxfId="506" priority="831">
      <formula>$Z88="El Valor debe ser igual a la meta 2015"</formula>
    </cfRule>
  </conditionalFormatting>
  <conditionalFormatting sqref="Z87">
    <cfRule type="expression" dxfId="505" priority="830">
      <formula>$Z87="El Valor debe ser igual a la meta 2015"</formula>
    </cfRule>
  </conditionalFormatting>
  <conditionalFormatting sqref="Z88">
    <cfRule type="expression" dxfId="504" priority="829">
      <formula>$Z88="El Valor debe ser igual a la meta 2015"</formula>
    </cfRule>
  </conditionalFormatting>
  <conditionalFormatting sqref="Z87">
    <cfRule type="expression" dxfId="503" priority="828">
      <formula>$Z87="El Valor debe ser igual a la meta 2015"</formula>
    </cfRule>
  </conditionalFormatting>
  <conditionalFormatting sqref="Z88">
    <cfRule type="expression" dxfId="502" priority="827">
      <formula>$Z88="El Valor debe ser igual a la meta 2015"</formula>
    </cfRule>
  </conditionalFormatting>
  <conditionalFormatting sqref="Z87">
    <cfRule type="expression" dxfId="501" priority="826">
      <formula>$Z87="El Valor debe ser igual a la meta 2015"</formula>
    </cfRule>
  </conditionalFormatting>
  <conditionalFormatting sqref="Z88">
    <cfRule type="expression" dxfId="500" priority="825">
      <formula>$Z88="El Valor debe ser igual a la meta 2015"</formula>
    </cfRule>
  </conditionalFormatting>
  <conditionalFormatting sqref="Z87:AA87">
    <cfRule type="expression" dxfId="499" priority="824">
      <formula>$Z87="El Valor debe ser igual a la meta 2015"</formula>
    </cfRule>
  </conditionalFormatting>
  <conditionalFormatting sqref="Z88">
    <cfRule type="expression" dxfId="498" priority="823">
      <formula>$Z88="El Valor debe ser igual a la meta 2015"</formula>
    </cfRule>
  </conditionalFormatting>
  <conditionalFormatting sqref="Z87:AA87">
    <cfRule type="expression" dxfId="497" priority="822">
      <formula>$Z87="El Valor debe ser igual a la meta 2015"</formula>
    </cfRule>
  </conditionalFormatting>
  <conditionalFormatting sqref="Z88">
    <cfRule type="expression" dxfId="496" priority="821">
      <formula>$Z88="El Valor debe ser igual a la meta 2015"</formula>
    </cfRule>
  </conditionalFormatting>
  <conditionalFormatting sqref="Z87:AA87">
    <cfRule type="expression" dxfId="495" priority="820">
      <formula>$Z87="El Valor debe ser igual a la meta 2015"</formula>
    </cfRule>
  </conditionalFormatting>
  <conditionalFormatting sqref="Z88">
    <cfRule type="expression" dxfId="494" priority="819">
      <formula>$Z88="El Valor debe ser igual a la meta 2015"</formula>
    </cfRule>
  </conditionalFormatting>
  <conditionalFormatting sqref="Z87:AA87">
    <cfRule type="expression" dxfId="493" priority="818">
      <formula>$Z87="El Valor debe ser igual a la meta 2015"</formula>
    </cfRule>
  </conditionalFormatting>
  <conditionalFormatting sqref="Z88">
    <cfRule type="expression" dxfId="492" priority="817">
      <formula>$Z88="El Valor debe ser igual a la meta 2015"</formula>
    </cfRule>
  </conditionalFormatting>
  <conditionalFormatting sqref="Z87:AA87">
    <cfRule type="expression" dxfId="491" priority="816">
      <formula>$Z87="El Valor debe ser igual a la meta 2015"</formula>
    </cfRule>
  </conditionalFormatting>
  <conditionalFormatting sqref="Z88">
    <cfRule type="expression" dxfId="490" priority="815">
      <formula>$Z88="El Valor debe ser igual a la meta 2015"</formula>
    </cfRule>
  </conditionalFormatting>
  <conditionalFormatting sqref="AB87:AB89">
    <cfRule type="expression" dxfId="489" priority="814">
      <formula>$AB87=0</formula>
    </cfRule>
  </conditionalFormatting>
  <conditionalFormatting sqref="Z87">
    <cfRule type="expression" dxfId="488" priority="813">
      <formula>$Z87="El Valor debe ser igual a la meta 2015"</formula>
    </cfRule>
  </conditionalFormatting>
  <conditionalFormatting sqref="Z88">
    <cfRule type="expression" dxfId="487" priority="812">
      <formula>$Z88="El Valor debe ser igual a la meta 2015"</formula>
    </cfRule>
  </conditionalFormatting>
  <conditionalFormatting sqref="Z87">
    <cfRule type="expression" dxfId="486" priority="811">
      <formula>$Z87="El Valor debe ser igual a la meta 2015"</formula>
    </cfRule>
  </conditionalFormatting>
  <conditionalFormatting sqref="Z88">
    <cfRule type="expression" dxfId="485" priority="810">
      <formula>$Z88="El Valor debe ser igual a la meta 2015"</formula>
    </cfRule>
  </conditionalFormatting>
  <conditionalFormatting sqref="Z87">
    <cfRule type="expression" dxfId="484" priority="809">
      <formula>$Z87="El Valor debe ser igual a la meta 2015"</formula>
    </cfRule>
  </conditionalFormatting>
  <conditionalFormatting sqref="Z88">
    <cfRule type="expression" dxfId="483" priority="808">
      <formula>$Z88="El Valor debe ser igual a la meta 2015"</formula>
    </cfRule>
  </conditionalFormatting>
  <conditionalFormatting sqref="Z87">
    <cfRule type="expression" dxfId="482" priority="807">
      <formula>$Z87="El Valor debe ser igual a la meta 2015"</formula>
    </cfRule>
  </conditionalFormatting>
  <conditionalFormatting sqref="Z88">
    <cfRule type="expression" dxfId="481" priority="806">
      <formula>$Z88="El Valor debe ser igual a la meta 2015"</formula>
    </cfRule>
  </conditionalFormatting>
  <conditionalFormatting sqref="Z87:AA87">
    <cfRule type="expression" dxfId="480" priority="805">
      <formula>$Z87="El Valor debe ser igual a la meta 2015"</formula>
    </cfRule>
  </conditionalFormatting>
  <conditionalFormatting sqref="Z88">
    <cfRule type="expression" dxfId="479" priority="804">
      <formula>$Z88="El Valor debe ser igual a la meta 2015"</formula>
    </cfRule>
  </conditionalFormatting>
  <conditionalFormatting sqref="AB87:AB89">
    <cfRule type="expression" dxfId="478" priority="803">
      <formula>$AB87=0</formula>
    </cfRule>
  </conditionalFormatting>
  <conditionalFormatting sqref="Z87">
    <cfRule type="expression" dxfId="477" priority="802">
      <formula>$Z87="El Valor debe ser igual a la meta 2015"</formula>
    </cfRule>
  </conditionalFormatting>
  <conditionalFormatting sqref="Z88">
    <cfRule type="expression" dxfId="476" priority="801">
      <formula>$Z88="El Valor debe ser igual a la meta 2015"</formula>
    </cfRule>
  </conditionalFormatting>
  <conditionalFormatting sqref="Z87">
    <cfRule type="expression" dxfId="475" priority="800">
      <formula>$Z87="El Valor debe ser igual a la meta 2015"</formula>
    </cfRule>
  </conditionalFormatting>
  <conditionalFormatting sqref="Z88">
    <cfRule type="expression" dxfId="474" priority="799">
      <formula>$Z88="El Valor debe ser igual a la meta 2015"</formula>
    </cfRule>
  </conditionalFormatting>
  <conditionalFormatting sqref="Z87">
    <cfRule type="expression" dxfId="473" priority="798">
      <formula>$Z87="El Valor debe ser igual a la meta 2015"</formula>
    </cfRule>
  </conditionalFormatting>
  <conditionalFormatting sqref="Z88">
    <cfRule type="expression" dxfId="472" priority="797">
      <formula>$Z88="El Valor debe ser igual a la meta 2015"</formula>
    </cfRule>
  </conditionalFormatting>
  <conditionalFormatting sqref="Z87">
    <cfRule type="expression" dxfId="471" priority="796">
      <formula>$Z87="El Valor debe ser igual a la meta 2015"</formula>
    </cfRule>
  </conditionalFormatting>
  <conditionalFormatting sqref="Z88">
    <cfRule type="expression" dxfId="470" priority="795">
      <formula>$Z88="El Valor debe ser igual a la meta 2015"</formula>
    </cfRule>
  </conditionalFormatting>
  <conditionalFormatting sqref="Z87:AA87">
    <cfRule type="expression" dxfId="469" priority="794">
      <formula>$Z87="El Valor debe ser igual a la meta 2015"</formula>
    </cfRule>
  </conditionalFormatting>
  <conditionalFormatting sqref="Z88">
    <cfRule type="expression" dxfId="468" priority="793">
      <formula>$Z88="El Valor debe ser igual a la meta 2015"</formula>
    </cfRule>
  </conditionalFormatting>
  <conditionalFormatting sqref="Z87:AA87">
    <cfRule type="expression" dxfId="467" priority="792">
      <formula>$Z87="El Valor debe ser igual a la meta 2015"</formula>
    </cfRule>
  </conditionalFormatting>
  <conditionalFormatting sqref="Z88">
    <cfRule type="expression" dxfId="466" priority="791">
      <formula>$Z88="El Valor debe ser igual a la meta 2015"</formula>
    </cfRule>
  </conditionalFormatting>
  <conditionalFormatting sqref="Z87:AA87">
    <cfRule type="expression" dxfId="465" priority="790">
      <formula>$Z87="El Valor debe ser igual a la meta 2015"</formula>
    </cfRule>
  </conditionalFormatting>
  <conditionalFormatting sqref="Z88">
    <cfRule type="expression" dxfId="464" priority="789">
      <formula>$Z88="El Valor debe ser igual a la meta 2015"</formula>
    </cfRule>
  </conditionalFormatting>
  <conditionalFormatting sqref="Z87:AA87">
    <cfRule type="expression" dxfId="463" priority="788">
      <formula>$Z87="El Valor debe ser igual a la meta 2015"</formula>
    </cfRule>
  </conditionalFormatting>
  <conditionalFormatting sqref="Z88">
    <cfRule type="expression" dxfId="462" priority="787">
      <formula>$Z88="El Valor debe ser igual a la meta 2015"</formula>
    </cfRule>
  </conditionalFormatting>
  <conditionalFormatting sqref="Z87:AA87">
    <cfRule type="expression" dxfId="461" priority="786">
      <formula>$Z87="El Valor debe ser igual a la meta 2015"</formula>
    </cfRule>
  </conditionalFormatting>
  <conditionalFormatting sqref="Z88">
    <cfRule type="expression" dxfId="460" priority="785">
      <formula>$Z88="El Valor debe ser igual a la meta 2015"</formula>
    </cfRule>
  </conditionalFormatting>
  <conditionalFormatting sqref="AB83:AB85">
    <cfRule type="expression" dxfId="459" priority="724">
      <formula>$AB83=0</formula>
    </cfRule>
  </conditionalFormatting>
  <conditionalFormatting sqref="Z83">
    <cfRule type="expression" dxfId="458" priority="723">
      <formula>$Z83="El Valor debe ser igual a la meta 2015"</formula>
    </cfRule>
  </conditionalFormatting>
  <conditionalFormatting sqref="Z84">
    <cfRule type="expression" dxfId="457" priority="722">
      <formula>$Z84="El Valor debe ser igual a la meta 2015"</formula>
    </cfRule>
  </conditionalFormatting>
  <conditionalFormatting sqref="Z83">
    <cfRule type="expression" dxfId="456" priority="721">
      <formula>$Z83="El Valor debe ser igual a la meta 2015"</formula>
    </cfRule>
  </conditionalFormatting>
  <conditionalFormatting sqref="Z84">
    <cfRule type="expression" dxfId="455" priority="720">
      <formula>$Z84="El Valor debe ser igual a la meta 2015"</formula>
    </cfRule>
  </conditionalFormatting>
  <conditionalFormatting sqref="Z83">
    <cfRule type="expression" dxfId="454" priority="719">
      <formula>$Z83="El Valor debe ser igual a la meta 2015"</formula>
    </cfRule>
  </conditionalFormatting>
  <conditionalFormatting sqref="Z84">
    <cfRule type="expression" dxfId="453" priority="718">
      <formula>$Z84="El Valor debe ser igual a la meta 2015"</formula>
    </cfRule>
  </conditionalFormatting>
  <conditionalFormatting sqref="Z83">
    <cfRule type="expression" dxfId="452" priority="717">
      <formula>$Z83="El Valor debe ser igual a la meta 2015"</formula>
    </cfRule>
  </conditionalFormatting>
  <conditionalFormatting sqref="Z84">
    <cfRule type="expression" dxfId="451" priority="716">
      <formula>$Z84="El Valor debe ser igual a la meta 2015"</formula>
    </cfRule>
  </conditionalFormatting>
  <conditionalFormatting sqref="Z83:AA83">
    <cfRule type="expression" dxfId="450" priority="715">
      <formula>$Z83="El Valor debe ser igual a la meta 2015"</formula>
    </cfRule>
  </conditionalFormatting>
  <conditionalFormatting sqref="Z84">
    <cfRule type="expression" dxfId="449" priority="714">
      <formula>$Z84="El Valor debe ser igual a la meta 2015"</formula>
    </cfRule>
  </conditionalFormatting>
  <conditionalFormatting sqref="AB83:AB85">
    <cfRule type="expression" dxfId="448" priority="713">
      <formula>$AB83=0</formula>
    </cfRule>
  </conditionalFormatting>
  <conditionalFormatting sqref="Z83">
    <cfRule type="expression" dxfId="447" priority="712">
      <formula>$Z83="El Valor debe ser igual a la meta 2015"</formula>
    </cfRule>
  </conditionalFormatting>
  <conditionalFormatting sqref="Z84">
    <cfRule type="expression" dxfId="446" priority="711">
      <formula>$Z84="El Valor debe ser igual a la meta 2015"</formula>
    </cfRule>
  </conditionalFormatting>
  <conditionalFormatting sqref="Z83">
    <cfRule type="expression" dxfId="445" priority="710">
      <formula>$Z83="El Valor debe ser igual a la meta 2015"</formula>
    </cfRule>
  </conditionalFormatting>
  <conditionalFormatting sqref="Z84">
    <cfRule type="expression" dxfId="444" priority="709">
      <formula>$Z84="El Valor debe ser igual a la meta 2015"</formula>
    </cfRule>
  </conditionalFormatting>
  <conditionalFormatting sqref="Z83">
    <cfRule type="expression" dxfId="443" priority="708">
      <formula>$Z83="El Valor debe ser igual a la meta 2015"</formula>
    </cfRule>
  </conditionalFormatting>
  <conditionalFormatting sqref="Z84">
    <cfRule type="expression" dxfId="442" priority="707">
      <formula>$Z84="El Valor debe ser igual a la meta 2015"</formula>
    </cfRule>
  </conditionalFormatting>
  <conditionalFormatting sqref="Z83">
    <cfRule type="expression" dxfId="441" priority="706">
      <formula>$Z83="El Valor debe ser igual a la meta 2015"</formula>
    </cfRule>
  </conditionalFormatting>
  <conditionalFormatting sqref="Z84">
    <cfRule type="expression" dxfId="440" priority="705">
      <formula>$Z84="El Valor debe ser igual a la meta 2015"</formula>
    </cfRule>
  </conditionalFormatting>
  <conditionalFormatting sqref="Z83:AA83">
    <cfRule type="expression" dxfId="439" priority="704">
      <formula>$Z83="El Valor debe ser igual a la meta 2015"</formula>
    </cfRule>
  </conditionalFormatting>
  <conditionalFormatting sqref="Z84">
    <cfRule type="expression" dxfId="438" priority="703">
      <formula>$Z84="El Valor debe ser igual a la meta 2015"</formula>
    </cfRule>
  </conditionalFormatting>
  <conditionalFormatting sqref="Z83:AA83">
    <cfRule type="expression" dxfId="437" priority="702">
      <formula>$Z83="El Valor debe ser igual a la meta 2015"</formula>
    </cfRule>
  </conditionalFormatting>
  <conditionalFormatting sqref="Z84">
    <cfRule type="expression" dxfId="436" priority="701">
      <formula>$Z84="El Valor debe ser igual a la meta 2015"</formula>
    </cfRule>
  </conditionalFormatting>
  <conditionalFormatting sqref="Z83:AA83">
    <cfRule type="expression" dxfId="435" priority="700">
      <formula>$Z83="El Valor debe ser igual a la meta 2015"</formula>
    </cfRule>
  </conditionalFormatting>
  <conditionalFormatting sqref="Z84">
    <cfRule type="expression" dxfId="434" priority="699">
      <formula>$Z84="El Valor debe ser igual a la meta 2015"</formula>
    </cfRule>
  </conditionalFormatting>
  <conditionalFormatting sqref="Z83:AA83">
    <cfRule type="expression" dxfId="433" priority="698">
      <formula>$Z83="El Valor debe ser igual a la meta 2015"</formula>
    </cfRule>
  </conditionalFormatting>
  <conditionalFormatting sqref="Z84">
    <cfRule type="expression" dxfId="432" priority="697">
      <formula>$Z84="El Valor debe ser igual a la meta 2015"</formula>
    </cfRule>
  </conditionalFormatting>
  <conditionalFormatting sqref="Z83:AA83">
    <cfRule type="expression" dxfId="431" priority="696">
      <formula>$Z83="El Valor debe ser igual a la meta 2015"</formula>
    </cfRule>
  </conditionalFormatting>
  <conditionalFormatting sqref="Z84">
    <cfRule type="expression" dxfId="430" priority="695">
      <formula>$Z84="El Valor debe ser igual a la meta 2015"</formula>
    </cfRule>
  </conditionalFormatting>
  <conditionalFormatting sqref="AB87:AB89">
    <cfRule type="expression" dxfId="429" priority="694">
      <formula>$AB87=0</formula>
    </cfRule>
  </conditionalFormatting>
  <conditionalFormatting sqref="Z87">
    <cfRule type="expression" dxfId="428" priority="693">
      <formula>$Z87="El Valor debe ser igual a la meta 2015"</formula>
    </cfRule>
  </conditionalFormatting>
  <conditionalFormatting sqref="Z88">
    <cfRule type="expression" dxfId="427" priority="692">
      <formula>$Z88="El Valor debe ser igual a la meta 2015"</formula>
    </cfRule>
  </conditionalFormatting>
  <conditionalFormatting sqref="Z87">
    <cfRule type="expression" dxfId="426" priority="691">
      <formula>$Z87="El Valor debe ser igual a la meta 2015"</formula>
    </cfRule>
  </conditionalFormatting>
  <conditionalFormatting sqref="Z88">
    <cfRule type="expression" dxfId="425" priority="690">
      <formula>$Z88="El Valor debe ser igual a la meta 2015"</formula>
    </cfRule>
  </conditionalFormatting>
  <conditionalFormatting sqref="Z87">
    <cfRule type="expression" dxfId="424" priority="689">
      <formula>$Z87="El Valor debe ser igual a la meta 2015"</formula>
    </cfRule>
  </conditionalFormatting>
  <conditionalFormatting sqref="Z88">
    <cfRule type="expression" dxfId="423" priority="688">
      <formula>$Z88="El Valor debe ser igual a la meta 2015"</formula>
    </cfRule>
  </conditionalFormatting>
  <conditionalFormatting sqref="Z87">
    <cfRule type="expression" dxfId="422" priority="687">
      <formula>$Z87="El Valor debe ser igual a la meta 2015"</formula>
    </cfRule>
  </conditionalFormatting>
  <conditionalFormatting sqref="Z88">
    <cfRule type="expression" dxfId="421" priority="686">
      <formula>$Z88="El Valor debe ser igual a la meta 2015"</formula>
    </cfRule>
  </conditionalFormatting>
  <conditionalFormatting sqref="Z87:AA87">
    <cfRule type="expression" dxfId="420" priority="685">
      <formula>$Z87="El Valor debe ser igual a la meta 2015"</formula>
    </cfRule>
  </conditionalFormatting>
  <conditionalFormatting sqref="Z88">
    <cfRule type="expression" dxfId="419" priority="684">
      <formula>$Z88="El Valor debe ser igual a la meta 2015"</formula>
    </cfRule>
  </conditionalFormatting>
  <conditionalFormatting sqref="AB87:AB89">
    <cfRule type="expression" dxfId="418" priority="683">
      <formula>$AB87=0</formula>
    </cfRule>
  </conditionalFormatting>
  <conditionalFormatting sqref="Z87">
    <cfRule type="expression" dxfId="417" priority="682">
      <formula>$Z87="El Valor debe ser igual a la meta 2015"</formula>
    </cfRule>
  </conditionalFormatting>
  <conditionalFormatting sqref="Z88">
    <cfRule type="expression" dxfId="416" priority="681">
      <formula>$Z88="El Valor debe ser igual a la meta 2015"</formula>
    </cfRule>
  </conditionalFormatting>
  <conditionalFormatting sqref="Z87">
    <cfRule type="expression" dxfId="415" priority="680">
      <formula>$Z87="El Valor debe ser igual a la meta 2015"</formula>
    </cfRule>
  </conditionalFormatting>
  <conditionalFormatting sqref="Z88">
    <cfRule type="expression" dxfId="414" priority="679">
      <formula>$Z88="El Valor debe ser igual a la meta 2015"</formula>
    </cfRule>
  </conditionalFormatting>
  <conditionalFormatting sqref="Z87">
    <cfRule type="expression" dxfId="413" priority="678">
      <formula>$Z87="El Valor debe ser igual a la meta 2015"</formula>
    </cfRule>
  </conditionalFormatting>
  <conditionalFormatting sqref="Z88">
    <cfRule type="expression" dxfId="412" priority="677">
      <formula>$Z88="El Valor debe ser igual a la meta 2015"</formula>
    </cfRule>
  </conditionalFormatting>
  <conditionalFormatting sqref="Z87">
    <cfRule type="expression" dxfId="411" priority="676">
      <formula>$Z87="El Valor debe ser igual a la meta 2015"</formula>
    </cfRule>
  </conditionalFormatting>
  <conditionalFormatting sqref="Z88">
    <cfRule type="expression" dxfId="410" priority="675">
      <formula>$Z88="El Valor debe ser igual a la meta 2015"</formula>
    </cfRule>
  </conditionalFormatting>
  <conditionalFormatting sqref="Z87:AA87">
    <cfRule type="expression" dxfId="409" priority="674">
      <formula>$Z87="El Valor debe ser igual a la meta 2015"</formula>
    </cfRule>
  </conditionalFormatting>
  <conditionalFormatting sqref="Z88">
    <cfRule type="expression" dxfId="408" priority="673">
      <formula>$Z88="El Valor debe ser igual a la meta 2015"</formula>
    </cfRule>
  </conditionalFormatting>
  <conditionalFormatting sqref="Z87:AA87">
    <cfRule type="expression" dxfId="407" priority="672">
      <formula>$Z87="El Valor debe ser igual a la meta 2015"</formula>
    </cfRule>
  </conditionalFormatting>
  <conditionalFormatting sqref="Z88">
    <cfRule type="expression" dxfId="406" priority="671">
      <formula>$Z88="El Valor debe ser igual a la meta 2015"</formula>
    </cfRule>
  </conditionalFormatting>
  <conditionalFormatting sqref="Z87:AA87">
    <cfRule type="expression" dxfId="405" priority="670">
      <formula>$Z87="El Valor debe ser igual a la meta 2015"</formula>
    </cfRule>
  </conditionalFormatting>
  <conditionalFormatting sqref="Z88">
    <cfRule type="expression" dxfId="404" priority="669">
      <formula>$Z88="El Valor debe ser igual a la meta 2015"</formula>
    </cfRule>
  </conditionalFormatting>
  <conditionalFormatting sqref="Z87:AA87">
    <cfRule type="expression" dxfId="403" priority="668">
      <formula>$Z87="El Valor debe ser igual a la meta 2015"</formula>
    </cfRule>
  </conditionalFormatting>
  <conditionalFormatting sqref="Z88">
    <cfRule type="expression" dxfId="402" priority="667">
      <formula>$Z88="El Valor debe ser igual a la meta 2015"</formula>
    </cfRule>
  </conditionalFormatting>
  <conditionalFormatting sqref="Z87:AA87">
    <cfRule type="expression" dxfId="401" priority="666">
      <formula>$Z87="El Valor debe ser igual a la meta 2015"</formula>
    </cfRule>
  </conditionalFormatting>
  <conditionalFormatting sqref="Z88">
    <cfRule type="expression" dxfId="400" priority="665">
      <formula>$Z88="El Valor debe ser igual a la meta 2015"</formula>
    </cfRule>
  </conditionalFormatting>
  <conditionalFormatting sqref="AB90:AB92">
    <cfRule type="expression" dxfId="399" priority="664">
      <formula>$AB90=0</formula>
    </cfRule>
  </conditionalFormatting>
  <conditionalFormatting sqref="Z90">
    <cfRule type="expression" dxfId="398" priority="663">
      <formula>$Z90="El Valor debe ser igual a la meta 2015"</formula>
    </cfRule>
  </conditionalFormatting>
  <conditionalFormatting sqref="Z91">
    <cfRule type="expression" dxfId="397" priority="662">
      <formula>$Z91="El Valor debe ser igual a la meta 2015"</formula>
    </cfRule>
  </conditionalFormatting>
  <conditionalFormatting sqref="Z90">
    <cfRule type="expression" dxfId="396" priority="661">
      <formula>$Z90="El Valor debe ser igual a la meta 2015"</formula>
    </cfRule>
  </conditionalFormatting>
  <conditionalFormatting sqref="Z91">
    <cfRule type="expression" dxfId="395" priority="660">
      <formula>$Z91="El Valor debe ser igual a la meta 2015"</formula>
    </cfRule>
  </conditionalFormatting>
  <conditionalFormatting sqref="Z90">
    <cfRule type="expression" dxfId="394" priority="659">
      <formula>$Z90="El Valor debe ser igual a la meta 2015"</formula>
    </cfRule>
  </conditionalFormatting>
  <conditionalFormatting sqref="Z91">
    <cfRule type="expression" dxfId="393" priority="658">
      <formula>$Z91="El Valor debe ser igual a la meta 2015"</formula>
    </cfRule>
  </conditionalFormatting>
  <conditionalFormatting sqref="Z90">
    <cfRule type="expression" dxfId="392" priority="657">
      <formula>$Z90="El Valor debe ser igual a la meta 2015"</formula>
    </cfRule>
  </conditionalFormatting>
  <conditionalFormatting sqref="Z91">
    <cfRule type="expression" dxfId="391" priority="656">
      <formula>$Z91="El Valor debe ser igual a la meta 2015"</formula>
    </cfRule>
  </conditionalFormatting>
  <conditionalFormatting sqref="Z90:AA90">
    <cfRule type="expression" dxfId="390" priority="655">
      <formula>$Z90="El Valor debe ser igual a la meta 2015"</formula>
    </cfRule>
  </conditionalFormatting>
  <conditionalFormatting sqref="Z91">
    <cfRule type="expression" dxfId="389" priority="654">
      <formula>$Z91="El Valor debe ser igual a la meta 2015"</formula>
    </cfRule>
  </conditionalFormatting>
  <conditionalFormatting sqref="AB90:AB92">
    <cfRule type="expression" dxfId="388" priority="653">
      <formula>$AB90=0</formula>
    </cfRule>
  </conditionalFormatting>
  <conditionalFormatting sqref="Z90">
    <cfRule type="expression" dxfId="387" priority="652">
      <formula>$Z90="El Valor debe ser igual a la meta 2015"</formula>
    </cfRule>
  </conditionalFormatting>
  <conditionalFormatting sqref="Z91">
    <cfRule type="expression" dxfId="386" priority="651">
      <formula>$Z91="El Valor debe ser igual a la meta 2015"</formula>
    </cfRule>
  </conditionalFormatting>
  <conditionalFormatting sqref="Z90">
    <cfRule type="expression" dxfId="385" priority="650">
      <formula>$Z90="El Valor debe ser igual a la meta 2015"</formula>
    </cfRule>
  </conditionalFormatting>
  <conditionalFormatting sqref="Z91">
    <cfRule type="expression" dxfId="384" priority="649">
      <formula>$Z91="El Valor debe ser igual a la meta 2015"</formula>
    </cfRule>
  </conditionalFormatting>
  <conditionalFormatting sqref="Z90">
    <cfRule type="expression" dxfId="383" priority="648">
      <formula>$Z90="El Valor debe ser igual a la meta 2015"</formula>
    </cfRule>
  </conditionalFormatting>
  <conditionalFormatting sqref="Z91">
    <cfRule type="expression" dxfId="382" priority="647">
      <formula>$Z91="El Valor debe ser igual a la meta 2015"</formula>
    </cfRule>
  </conditionalFormatting>
  <conditionalFormatting sqref="Z90">
    <cfRule type="expression" dxfId="381" priority="646">
      <formula>$Z90="El Valor debe ser igual a la meta 2015"</formula>
    </cfRule>
  </conditionalFormatting>
  <conditionalFormatting sqref="Z91">
    <cfRule type="expression" dxfId="380" priority="645">
      <formula>$Z91="El Valor debe ser igual a la meta 2015"</formula>
    </cfRule>
  </conditionalFormatting>
  <conditionalFormatting sqref="Z90:AA90">
    <cfRule type="expression" dxfId="379" priority="644">
      <formula>$Z90="El Valor debe ser igual a la meta 2015"</formula>
    </cfRule>
  </conditionalFormatting>
  <conditionalFormatting sqref="Z91">
    <cfRule type="expression" dxfId="378" priority="643">
      <formula>$Z91="El Valor debe ser igual a la meta 2015"</formula>
    </cfRule>
  </conditionalFormatting>
  <conditionalFormatting sqref="Z90:AA90">
    <cfRule type="expression" dxfId="377" priority="642">
      <formula>$Z90="El Valor debe ser igual a la meta 2015"</formula>
    </cfRule>
  </conditionalFormatting>
  <conditionalFormatting sqref="Z91">
    <cfRule type="expression" dxfId="376" priority="641">
      <formula>$Z91="El Valor debe ser igual a la meta 2015"</formula>
    </cfRule>
  </conditionalFormatting>
  <conditionalFormatting sqref="Z90:AA90">
    <cfRule type="expression" dxfId="375" priority="640">
      <formula>$Z90="El Valor debe ser igual a la meta 2015"</formula>
    </cfRule>
  </conditionalFormatting>
  <conditionalFormatting sqref="Z91">
    <cfRule type="expression" dxfId="374" priority="639">
      <formula>$Z91="El Valor debe ser igual a la meta 2015"</formula>
    </cfRule>
  </conditionalFormatting>
  <conditionalFormatting sqref="Z90:AA90">
    <cfRule type="expression" dxfId="373" priority="638">
      <formula>$Z90="El Valor debe ser igual a la meta 2015"</formula>
    </cfRule>
  </conditionalFormatting>
  <conditionalFormatting sqref="Z91">
    <cfRule type="expression" dxfId="372" priority="637">
      <formula>$Z91="El Valor debe ser igual a la meta 2015"</formula>
    </cfRule>
  </conditionalFormatting>
  <conditionalFormatting sqref="Z90:AA90">
    <cfRule type="expression" dxfId="371" priority="636">
      <formula>$Z90="El Valor debe ser igual a la meta 2015"</formula>
    </cfRule>
  </conditionalFormatting>
  <conditionalFormatting sqref="Z91">
    <cfRule type="expression" dxfId="370" priority="635">
      <formula>$Z91="El Valor debe ser igual a la meta 2015"</formula>
    </cfRule>
  </conditionalFormatting>
  <conditionalFormatting sqref="S40:S42 P40:P42 V40:V42">
    <cfRule type="expression" dxfId="369" priority="607">
      <formula>P40=0</formula>
    </cfRule>
  </conditionalFormatting>
  <conditionalFormatting sqref="S31:S33 P31:P33 V31:V33">
    <cfRule type="expression" dxfId="368" priority="605">
      <formula>P31=0</formula>
    </cfRule>
  </conditionalFormatting>
  <conditionalFormatting sqref="V62:V64 P62:P64 S62:S64">
    <cfRule type="expression" dxfId="367" priority="591">
      <formula>P62=0</formula>
    </cfRule>
  </conditionalFormatting>
  <conditionalFormatting sqref="V65:V67 P65:P67 S65:S67">
    <cfRule type="expression" dxfId="366" priority="590">
      <formula>P65=0</formula>
    </cfRule>
  </conditionalFormatting>
  <conditionalFormatting sqref="Y65:Y67">
    <cfRule type="expression" dxfId="365" priority="589">
      <formula>Y65=0</formula>
    </cfRule>
  </conditionalFormatting>
  <conditionalFormatting sqref="Z40">
    <cfRule type="expression" dxfId="364" priority="484">
      <formula>$Z40="El Valor debe ser igual a la meta 2015"</formula>
    </cfRule>
  </conditionalFormatting>
  <conditionalFormatting sqref="Z41">
    <cfRule type="expression" dxfId="363" priority="483">
      <formula>$Z41="El Valor debe ser igual a la meta 2015"</formula>
    </cfRule>
  </conditionalFormatting>
  <conditionalFormatting sqref="Z40">
    <cfRule type="expression" dxfId="362" priority="482">
      <formula>$Z40="El Valor debe ser igual a la meta 2015"</formula>
    </cfRule>
  </conditionalFormatting>
  <conditionalFormatting sqref="Z41">
    <cfRule type="expression" dxfId="361" priority="481">
      <formula>$Z41="El Valor debe ser igual a la meta 2015"</formula>
    </cfRule>
  </conditionalFormatting>
  <conditionalFormatting sqref="Z40">
    <cfRule type="expression" dxfId="360" priority="480">
      <formula>$Z40="El Valor debe ser igual a la meta 2015"</formula>
    </cfRule>
  </conditionalFormatting>
  <conditionalFormatting sqref="Z41">
    <cfRule type="expression" dxfId="359" priority="479">
      <formula>$Z41="El Valor debe ser igual a la meta 2015"</formula>
    </cfRule>
  </conditionalFormatting>
  <conditionalFormatting sqref="Z40">
    <cfRule type="expression" dxfId="358" priority="478">
      <formula>$Z40="El Valor debe ser igual a la meta 2015"</formula>
    </cfRule>
  </conditionalFormatting>
  <conditionalFormatting sqref="Z41">
    <cfRule type="expression" dxfId="357" priority="477">
      <formula>$Z41="El Valor debe ser igual a la meta 2015"</formula>
    </cfRule>
  </conditionalFormatting>
  <conditionalFormatting sqref="Z40:AA40">
    <cfRule type="expression" dxfId="356" priority="476">
      <formula>$Z40="El Valor debe ser igual a la meta 2015"</formula>
    </cfRule>
  </conditionalFormatting>
  <conditionalFormatting sqref="Z41">
    <cfRule type="expression" dxfId="355" priority="475">
      <formula>$Z41="El Valor debe ser igual a la meta 2015"</formula>
    </cfRule>
  </conditionalFormatting>
  <conditionalFormatting sqref="Z40">
    <cfRule type="expression" dxfId="354" priority="474">
      <formula>$Z40="El Valor debe ser igual a la meta 2015"</formula>
    </cfRule>
  </conditionalFormatting>
  <conditionalFormatting sqref="Z41">
    <cfRule type="expression" dxfId="353" priority="473">
      <formula>$Z41="El Valor debe ser igual a la meta 2015"</formula>
    </cfRule>
  </conditionalFormatting>
  <conditionalFormatting sqref="Z40">
    <cfRule type="expression" dxfId="352" priority="472">
      <formula>$Z40="El Valor debe ser igual a la meta 2015"</formula>
    </cfRule>
  </conditionalFormatting>
  <conditionalFormatting sqref="Z41">
    <cfRule type="expression" dxfId="351" priority="471">
      <formula>$Z41="El Valor debe ser igual a la meta 2015"</formula>
    </cfRule>
  </conditionalFormatting>
  <conditionalFormatting sqref="Z40">
    <cfRule type="expression" dxfId="350" priority="470">
      <formula>$Z40="El Valor debe ser igual a la meta 2015"</formula>
    </cfRule>
  </conditionalFormatting>
  <conditionalFormatting sqref="Z41">
    <cfRule type="expression" dxfId="349" priority="469">
      <formula>$Z41="El Valor debe ser igual a la meta 2015"</formula>
    </cfRule>
  </conditionalFormatting>
  <conditionalFormatting sqref="Z40">
    <cfRule type="expression" dxfId="348" priority="468">
      <formula>$Z40="El Valor debe ser igual a la meta 2015"</formula>
    </cfRule>
  </conditionalFormatting>
  <conditionalFormatting sqref="Z41">
    <cfRule type="expression" dxfId="347" priority="467">
      <formula>$Z41="El Valor debe ser igual a la meta 2015"</formula>
    </cfRule>
  </conditionalFormatting>
  <conditionalFormatting sqref="Z40:AA40">
    <cfRule type="expression" dxfId="346" priority="466">
      <formula>$Z40="El Valor debe ser igual a la meta 2015"</formula>
    </cfRule>
  </conditionalFormatting>
  <conditionalFormatting sqref="Z41">
    <cfRule type="expression" dxfId="345" priority="465">
      <formula>$Z41="El Valor debe ser igual a la meta 2015"</formula>
    </cfRule>
  </conditionalFormatting>
  <conditionalFormatting sqref="Z40">
    <cfRule type="expression" dxfId="344" priority="464">
      <formula>$Z40="El Valor debe ser igual a la meta 2015"</formula>
    </cfRule>
  </conditionalFormatting>
  <conditionalFormatting sqref="Z41">
    <cfRule type="expression" dxfId="343" priority="463">
      <formula>$Z41="El Valor debe ser igual a la meta 2015"</formula>
    </cfRule>
  </conditionalFormatting>
  <conditionalFormatting sqref="Z40">
    <cfRule type="expression" dxfId="342" priority="462">
      <formula>$Z40="El Valor debe ser igual a la meta 2015"</formula>
    </cfRule>
  </conditionalFormatting>
  <conditionalFormatting sqref="Z41">
    <cfRule type="expression" dxfId="341" priority="461">
      <formula>$Z41="El Valor debe ser igual a la meta 2015"</formula>
    </cfRule>
  </conditionalFormatting>
  <conditionalFormatting sqref="Z40">
    <cfRule type="expression" dxfId="340" priority="460">
      <formula>$Z40="El Valor debe ser igual a la meta 2015"</formula>
    </cfRule>
  </conditionalFormatting>
  <conditionalFormatting sqref="Z41">
    <cfRule type="expression" dxfId="339" priority="459">
      <formula>$Z41="El Valor debe ser igual a la meta 2015"</formula>
    </cfRule>
  </conditionalFormatting>
  <conditionalFormatting sqref="Z40">
    <cfRule type="expression" dxfId="338" priority="458">
      <formula>$Z40="El Valor debe ser igual a la meta 2015"</formula>
    </cfRule>
  </conditionalFormatting>
  <conditionalFormatting sqref="Z41">
    <cfRule type="expression" dxfId="337" priority="457">
      <formula>$Z41="El Valor debe ser igual a la meta 2015"</formula>
    </cfRule>
  </conditionalFormatting>
  <conditionalFormatting sqref="Z40:AA40">
    <cfRule type="expression" dxfId="336" priority="456">
      <formula>$Z40="El Valor debe ser igual a la meta 2015"</formula>
    </cfRule>
  </conditionalFormatting>
  <conditionalFormatting sqref="Z41">
    <cfRule type="expression" dxfId="335" priority="455">
      <formula>$Z41="El Valor debe ser igual a la meta 2015"</formula>
    </cfRule>
  </conditionalFormatting>
  <conditionalFormatting sqref="Z40">
    <cfRule type="expression" dxfId="334" priority="454">
      <formula>$Z40="El Valor debe ser igual a la meta 2015"</formula>
    </cfRule>
  </conditionalFormatting>
  <conditionalFormatting sqref="Z41">
    <cfRule type="expression" dxfId="333" priority="453">
      <formula>$Z41="El Valor debe ser igual a la meta 2015"</formula>
    </cfRule>
  </conditionalFormatting>
  <conditionalFormatting sqref="Z40">
    <cfRule type="expression" dxfId="332" priority="452">
      <formula>$Z40="El Valor debe ser igual a la meta 2015"</formula>
    </cfRule>
  </conditionalFormatting>
  <conditionalFormatting sqref="Z41">
    <cfRule type="expression" dxfId="331" priority="451">
      <formula>$Z41="El Valor debe ser igual a la meta 2015"</formula>
    </cfRule>
  </conditionalFormatting>
  <conditionalFormatting sqref="Z40">
    <cfRule type="expression" dxfId="330" priority="450">
      <formula>$Z40="El Valor debe ser igual a la meta 2015"</formula>
    </cfRule>
  </conditionalFormatting>
  <conditionalFormatting sqref="Z41">
    <cfRule type="expression" dxfId="329" priority="449">
      <formula>$Z41="El Valor debe ser igual a la meta 2015"</formula>
    </cfRule>
  </conditionalFormatting>
  <conditionalFormatting sqref="Z40">
    <cfRule type="expression" dxfId="328" priority="448">
      <formula>$Z40="El Valor debe ser igual a la meta 2015"</formula>
    </cfRule>
  </conditionalFormatting>
  <conditionalFormatting sqref="Z41">
    <cfRule type="expression" dxfId="327" priority="447">
      <formula>$Z41="El Valor debe ser igual a la meta 2015"</formula>
    </cfRule>
  </conditionalFormatting>
  <conditionalFormatting sqref="Z40:AA40">
    <cfRule type="expression" dxfId="326" priority="446">
      <formula>$Z40="El Valor debe ser igual a la meta 2015"</formula>
    </cfRule>
  </conditionalFormatting>
  <conditionalFormatting sqref="Z41">
    <cfRule type="expression" dxfId="325" priority="445">
      <formula>$Z41="El Valor debe ser igual a la meta 2015"</formula>
    </cfRule>
  </conditionalFormatting>
  <conditionalFormatting sqref="Z40:AA40">
    <cfRule type="expression" dxfId="324" priority="444">
      <formula>$Z40="El Valor debe ser igual a la meta 2015"</formula>
    </cfRule>
  </conditionalFormatting>
  <conditionalFormatting sqref="Z41">
    <cfRule type="expression" dxfId="323" priority="443">
      <formula>$Z41="El Valor debe ser igual a la meta 2015"</formula>
    </cfRule>
  </conditionalFormatting>
  <conditionalFormatting sqref="Z40:AA40">
    <cfRule type="expression" dxfId="322" priority="442">
      <formula>$Z40="El Valor debe ser igual a la meta 2015"</formula>
    </cfRule>
  </conditionalFormatting>
  <conditionalFormatting sqref="Z41">
    <cfRule type="expression" dxfId="321" priority="441">
      <formula>$Z41="El Valor debe ser igual a la meta 2015"</formula>
    </cfRule>
  </conditionalFormatting>
  <conditionalFormatting sqref="Z40:AA40">
    <cfRule type="expression" dxfId="320" priority="440">
      <formula>$Z40="El Valor debe ser igual a la meta 2015"</formula>
    </cfRule>
  </conditionalFormatting>
  <conditionalFormatting sqref="Z41">
    <cfRule type="expression" dxfId="319" priority="439">
      <formula>$Z41="El Valor debe ser igual a la meta 2015"</formula>
    </cfRule>
  </conditionalFormatting>
  <conditionalFormatting sqref="Z40:AA40">
    <cfRule type="expression" dxfId="318" priority="438">
      <formula>$Z40="El Valor debe ser igual a la meta 2015"</formula>
    </cfRule>
  </conditionalFormatting>
  <conditionalFormatting sqref="Z41">
    <cfRule type="expression" dxfId="317" priority="437">
      <formula>$Z41="El Valor debe ser igual a la meta 2015"</formula>
    </cfRule>
  </conditionalFormatting>
  <conditionalFormatting sqref="AB52:AB54">
    <cfRule type="expression" dxfId="316" priority="436">
      <formula>AB52=0</formula>
    </cfRule>
  </conditionalFormatting>
  <conditionalFormatting sqref="AB52:AB54">
    <cfRule type="expression" dxfId="315" priority="435">
      <formula>$AB52=0</formula>
    </cfRule>
  </conditionalFormatting>
  <conditionalFormatting sqref="Z52">
    <cfRule type="expression" dxfId="314" priority="434">
      <formula>$Z52="El Valor debe ser igual a la meta 2015"</formula>
    </cfRule>
  </conditionalFormatting>
  <conditionalFormatting sqref="Z53">
    <cfRule type="expression" dxfId="313" priority="433">
      <formula>$Z53="El Valor debe ser igual a la meta 2015"</formula>
    </cfRule>
  </conditionalFormatting>
  <conditionalFormatting sqref="Z52">
    <cfRule type="expression" dxfId="312" priority="432">
      <formula>$Z52="El Valor debe ser igual a la meta 2015"</formula>
    </cfRule>
  </conditionalFormatting>
  <conditionalFormatting sqref="Z53">
    <cfRule type="expression" dxfId="311" priority="431">
      <formula>$Z53="El Valor debe ser igual a la meta 2015"</formula>
    </cfRule>
  </conditionalFormatting>
  <conditionalFormatting sqref="Z52">
    <cfRule type="expression" dxfId="310" priority="430">
      <formula>$Z52="El Valor debe ser igual a la meta 2015"</formula>
    </cfRule>
  </conditionalFormatting>
  <conditionalFormatting sqref="Z53">
    <cfRule type="expression" dxfId="309" priority="429">
      <formula>$Z53="El Valor debe ser igual a la meta 2015"</formula>
    </cfRule>
  </conditionalFormatting>
  <conditionalFormatting sqref="Z52">
    <cfRule type="expression" dxfId="308" priority="428">
      <formula>$Z52="El Valor debe ser igual a la meta 2015"</formula>
    </cfRule>
  </conditionalFormatting>
  <conditionalFormatting sqref="Z53">
    <cfRule type="expression" dxfId="307" priority="427">
      <formula>$Z53="El Valor debe ser igual a la meta 2015"</formula>
    </cfRule>
  </conditionalFormatting>
  <conditionalFormatting sqref="Z52:AA52">
    <cfRule type="expression" dxfId="306" priority="426">
      <formula>$Z52="El Valor debe ser igual a la meta 2015"</formula>
    </cfRule>
  </conditionalFormatting>
  <conditionalFormatting sqref="Z53">
    <cfRule type="expression" dxfId="305" priority="425">
      <formula>$Z53="El Valor debe ser igual a la meta 2015"</formula>
    </cfRule>
  </conditionalFormatting>
  <conditionalFormatting sqref="AB52:AB54">
    <cfRule type="expression" dxfId="304" priority="424">
      <formula>$AB52=0</formula>
    </cfRule>
  </conditionalFormatting>
  <conditionalFormatting sqref="Z52">
    <cfRule type="expression" dxfId="303" priority="423">
      <formula>$Z52="El Valor debe ser igual a la meta 2015"</formula>
    </cfRule>
  </conditionalFormatting>
  <conditionalFormatting sqref="Z53">
    <cfRule type="expression" dxfId="302" priority="422">
      <formula>$Z53="El Valor debe ser igual a la meta 2015"</formula>
    </cfRule>
  </conditionalFormatting>
  <conditionalFormatting sqref="Z52">
    <cfRule type="expression" dxfId="301" priority="421">
      <formula>$Z52="El Valor debe ser igual a la meta 2015"</formula>
    </cfRule>
  </conditionalFormatting>
  <conditionalFormatting sqref="Z53">
    <cfRule type="expression" dxfId="300" priority="420">
      <formula>$Z53="El Valor debe ser igual a la meta 2015"</formula>
    </cfRule>
  </conditionalFormatting>
  <conditionalFormatting sqref="Z52">
    <cfRule type="expression" dxfId="299" priority="419">
      <formula>$Z52="El Valor debe ser igual a la meta 2015"</formula>
    </cfRule>
  </conditionalFormatting>
  <conditionalFormatting sqref="Z53">
    <cfRule type="expression" dxfId="298" priority="418">
      <formula>$Z53="El Valor debe ser igual a la meta 2015"</formula>
    </cfRule>
  </conditionalFormatting>
  <conditionalFormatting sqref="Z52">
    <cfRule type="expression" dxfId="297" priority="417">
      <formula>$Z52="El Valor debe ser igual a la meta 2015"</formula>
    </cfRule>
  </conditionalFormatting>
  <conditionalFormatting sqref="Z53">
    <cfRule type="expression" dxfId="296" priority="416">
      <formula>$Z53="El Valor debe ser igual a la meta 2015"</formula>
    </cfRule>
  </conditionalFormatting>
  <conditionalFormatting sqref="Z52:AA52">
    <cfRule type="expression" dxfId="295" priority="415">
      <formula>$Z52="El Valor debe ser igual a la meta 2015"</formula>
    </cfRule>
  </conditionalFormatting>
  <conditionalFormatting sqref="Z53">
    <cfRule type="expression" dxfId="294" priority="414">
      <formula>$Z53="El Valor debe ser igual a la meta 2015"</formula>
    </cfRule>
  </conditionalFormatting>
  <conditionalFormatting sqref="AB52:AB54">
    <cfRule type="expression" dxfId="293" priority="413">
      <formula>$AB52=0</formula>
    </cfRule>
  </conditionalFormatting>
  <conditionalFormatting sqref="Z52">
    <cfRule type="expression" dxfId="292" priority="412">
      <formula>$Z52="El Valor debe ser igual a la meta 2015"</formula>
    </cfRule>
  </conditionalFormatting>
  <conditionalFormatting sqref="Z53">
    <cfRule type="expression" dxfId="291" priority="411">
      <formula>$Z53="El Valor debe ser igual a la meta 2015"</formula>
    </cfRule>
  </conditionalFormatting>
  <conditionalFormatting sqref="Z52">
    <cfRule type="expression" dxfId="290" priority="410">
      <formula>$Z52="El Valor debe ser igual a la meta 2015"</formula>
    </cfRule>
  </conditionalFormatting>
  <conditionalFormatting sqref="Z53">
    <cfRule type="expression" dxfId="289" priority="409">
      <formula>$Z53="El Valor debe ser igual a la meta 2015"</formula>
    </cfRule>
  </conditionalFormatting>
  <conditionalFormatting sqref="Z52">
    <cfRule type="expression" dxfId="288" priority="408">
      <formula>$Z52="El Valor debe ser igual a la meta 2015"</formula>
    </cfRule>
  </conditionalFormatting>
  <conditionalFormatting sqref="Z53">
    <cfRule type="expression" dxfId="287" priority="407">
      <formula>$Z53="El Valor debe ser igual a la meta 2015"</formula>
    </cfRule>
  </conditionalFormatting>
  <conditionalFormatting sqref="Z52">
    <cfRule type="expression" dxfId="286" priority="406">
      <formula>$Z52="El Valor debe ser igual a la meta 2015"</formula>
    </cfRule>
  </conditionalFormatting>
  <conditionalFormatting sqref="Z53">
    <cfRule type="expression" dxfId="285" priority="405">
      <formula>$Z53="El Valor debe ser igual a la meta 2015"</formula>
    </cfRule>
  </conditionalFormatting>
  <conditionalFormatting sqref="Z52:AA52">
    <cfRule type="expression" dxfId="284" priority="404">
      <formula>$Z52="El Valor debe ser igual a la meta 2015"</formula>
    </cfRule>
  </conditionalFormatting>
  <conditionalFormatting sqref="Z53">
    <cfRule type="expression" dxfId="283" priority="403">
      <formula>$Z53="El Valor debe ser igual a la meta 2015"</formula>
    </cfRule>
  </conditionalFormatting>
  <conditionalFormatting sqref="AB52:AB54">
    <cfRule type="expression" dxfId="282" priority="402">
      <formula>$AB52=0</formula>
    </cfRule>
  </conditionalFormatting>
  <conditionalFormatting sqref="Z52">
    <cfRule type="expression" dxfId="281" priority="401">
      <formula>$Z52="El Valor debe ser igual a la meta 2015"</formula>
    </cfRule>
  </conditionalFormatting>
  <conditionalFormatting sqref="Z53">
    <cfRule type="expression" dxfId="280" priority="400">
      <formula>$Z53="El Valor debe ser igual a la meta 2015"</formula>
    </cfRule>
  </conditionalFormatting>
  <conditionalFormatting sqref="Z52">
    <cfRule type="expression" dxfId="279" priority="399">
      <formula>$Z52="El Valor debe ser igual a la meta 2015"</formula>
    </cfRule>
  </conditionalFormatting>
  <conditionalFormatting sqref="Z53">
    <cfRule type="expression" dxfId="278" priority="398">
      <formula>$Z53="El Valor debe ser igual a la meta 2015"</formula>
    </cfRule>
  </conditionalFormatting>
  <conditionalFormatting sqref="Z52">
    <cfRule type="expression" dxfId="277" priority="397">
      <formula>$Z52="El Valor debe ser igual a la meta 2015"</formula>
    </cfRule>
  </conditionalFormatting>
  <conditionalFormatting sqref="Z53">
    <cfRule type="expression" dxfId="276" priority="396">
      <formula>$Z53="El Valor debe ser igual a la meta 2015"</formula>
    </cfRule>
  </conditionalFormatting>
  <conditionalFormatting sqref="Z52">
    <cfRule type="expression" dxfId="275" priority="395">
      <formula>$Z52="El Valor debe ser igual a la meta 2015"</formula>
    </cfRule>
  </conditionalFormatting>
  <conditionalFormatting sqref="Z53">
    <cfRule type="expression" dxfId="274" priority="394">
      <formula>$Z53="El Valor debe ser igual a la meta 2015"</formula>
    </cfRule>
  </conditionalFormatting>
  <conditionalFormatting sqref="Z52:AA52">
    <cfRule type="expression" dxfId="273" priority="393">
      <formula>$Z52="El Valor debe ser igual a la meta 2015"</formula>
    </cfRule>
  </conditionalFormatting>
  <conditionalFormatting sqref="Z53">
    <cfRule type="expression" dxfId="272" priority="392">
      <formula>$Z53="El Valor debe ser igual a la meta 2015"</formula>
    </cfRule>
  </conditionalFormatting>
  <conditionalFormatting sqref="Z52:AA52">
    <cfRule type="expression" dxfId="271" priority="391">
      <formula>$Z52="El Valor debe ser igual a la meta 2015"</formula>
    </cfRule>
  </conditionalFormatting>
  <conditionalFormatting sqref="Z53">
    <cfRule type="expression" dxfId="270" priority="390">
      <formula>$Z53="El Valor debe ser igual a la meta 2015"</formula>
    </cfRule>
  </conditionalFormatting>
  <conditionalFormatting sqref="Z52:AA52">
    <cfRule type="expression" dxfId="269" priority="389">
      <formula>$Z52="El Valor debe ser igual a la meta 2015"</formula>
    </cfRule>
  </conditionalFormatting>
  <conditionalFormatting sqref="Z53">
    <cfRule type="expression" dxfId="268" priority="388">
      <formula>$Z53="El Valor debe ser igual a la meta 2015"</formula>
    </cfRule>
  </conditionalFormatting>
  <conditionalFormatting sqref="Z52:AA52">
    <cfRule type="expression" dxfId="267" priority="387">
      <formula>$Z52="El Valor debe ser igual a la meta 2015"</formula>
    </cfRule>
  </conditionalFormatting>
  <conditionalFormatting sqref="Z53">
    <cfRule type="expression" dxfId="266" priority="386">
      <formula>$Z53="El Valor debe ser igual a la meta 2015"</formula>
    </cfRule>
  </conditionalFormatting>
  <conditionalFormatting sqref="Z52:AA52">
    <cfRule type="expression" dxfId="265" priority="385">
      <formula>$Z52="El Valor debe ser igual a la meta 2015"</formula>
    </cfRule>
  </conditionalFormatting>
  <conditionalFormatting sqref="Z53">
    <cfRule type="expression" dxfId="264" priority="384">
      <formula>$Z53="El Valor debe ser igual a la meta 2015"</formula>
    </cfRule>
  </conditionalFormatting>
  <conditionalFormatting sqref="AB62:AB64">
    <cfRule type="expression" dxfId="263" priority="383">
      <formula>AB62=0</formula>
    </cfRule>
  </conditionalFormatting>
  <conditionalFormatting sqref="AB62:AB64">
    <cfRule type="expression" dxfId="262" priority="382">
      <formula>$AB62=0</formula>
    </cfRule>
  </conditionalFormatting>
  <conditionalFormatting sqref="Z62">
    <cfRule type="expression" dxfId="261" priority="381">
      <formula>$Z62="El Valor debe ser igual a la meta 2015"</formula>
    </cfRule>
  </conditionalFormatting>
  <conditionalFormatting sqref="Z63">
    <cfRule type="expression" dxfId="260" priority="380">
      <formula>$Z63="El Valor debe ser igual a la meta 2015"</formula>
    </cfRule>
  </conditionalFormatting>
  <conditionalFormatting sqref="Z62">
    <cfRule type="expression" dxfId="259" priority="379">
      <formula>$Z62="El Valor debe ser igual a la meta 2015"</formula>
    </cfRule>
  </conditionalFormatting>
  <conditionalFormatting sqref="Z63">
    <cfRule type="expression" dxfId="258" priority="378">
      <formula>$Z63="El Valor debe ser igual a la meta 2015"</formula>
    </cfRule>
  </conditionalFormatting>
  <conditionalFormatting sqref="Z62">
    <cfRule type="expression" dxfId="257" priority="377">
      <formula>$Z62="El Valor debe ser igual a la meta 2015"</formula>
    </cfRule>
  </conditionalFormatting>
  <conditionalFormatting sqref="Z63">
    <cfRule type="expression" dxfId="256" priority="376">
      <formula>$Z63="El Valor debe ser igual a la meta 2015"</formula>
    </cfRule>
  </conditionalFormatting>
  <conditionalFormatting sqref="Z62">
    <cfRule type="expression" dxfId="255" priority="375">
      <formula>$Z62="El Valor debe ser igual a la meta 2015"</formula>
    </cfRule>
  </conditionalFormatting>
  <conditionalFormatting sqref="Z63">
    <cfRule type="expression" dxfId="254" priority="374">
      <formula>$Z63="El Valor debe ser igual a la meta 2015"</formula>
    </cfRule>
  </conditionalFormatting>
  <conditionalFormatting sqref="Z62:AA62">
    <cfRule type="expression" dxfId="253" priority="373">
      <formula>$Z62="El Valor debe ser igual a la meta 2015"</formula>
    </cfRule>
  </conditionalFormatting>
  <conditionalFormatting sqref="Z63">
    <cfRule type="expression" dxfId="252" priority="372">
      <formula>$Z63="El Valor debe ser igual a la meta 2015"</formula>
    </cfRule>
  </conditionalFormatting>
  <conditionalFormatting sqref="AB62:AB64">
    <cfRule type="expression" dxfId="251" priority="371">
      <formula>$AB62=0</formula>
    </cfRule>
  </conditionalFormatting>
  <conditionalFormatting sqref="Z62">
    <cfRule type="expression" dxfId="250" priority="370">
      <formula>$Z62="El Valor debe ser igual a la meta 2015"</formula>
    </cfRule>
  </conditionalFormatting>
  <conditionalFormatting sqref="Z63">
    <cfRule type="expression" dxfId="249" priority="369">
      <formula>$Z63="El Valor debe ser igual a la meta 2015"</formula>
    </cfRule>
  </conditionalFormatting>
  <conditionalFormatting sqref="Z62">
    <cfRule type="expression" dxfId="248" priority="368">
      <formula>$Z62="El Valor debe ser igual a la meta 2015"</formula>
    </cfRule>
  </conditionalFormatting>
  <conditionalFormatting sqref="Z63">
    <cfRule type="expression" dxfId="247" priority="367">
      <formula>$Z63="El Valor debe ser igual a la meta 2015"</formula>
    </cfRule>
  </conditionalFormatting>
  <conditionalFormatting sqref="Z62">
    <cfRule type="expression" dxfId="246" priority="366">
      <formula>$Z62="El Valor debe ser igual a la meta 2015"</formula>
    </cfRule>
  </conditionalFormatting>
  <conditionalFormatting sqref="Z63">
    <cfRule type="expression" dxfId="245" priority="365">
      <formula>$Z63="El Valor debe ser igual a la meta 2015"</formula>
    </cfRule>
  </conditionalFormatting>
  <conditionalFormatting sqref="Z62">
    <cfRule type="expression" dxfId="244" priority="364">
      <formula>$Z62="El Valor debe ser igual a la meta 2015"</formula>
    </cfRule>
  </conditionalFormatting>
  <conditionalFormatting sqref="Z63">
    <cfRule type="expression" dxfId="243" priority="363">
      <formula>$Z63="El Valor debe ser igual a la meta 2015"</formula>
    </cfRule>
  </conditionalFormatting>
  <conditionalFormatting sqref="Z62:AA62">
    <cfRule type="expression" dxfId="242" priority="362">
      <formula>$Z62="El Valor debe ser igual a la meta 2015"</formula>
    </cfRule>
  </conditionalFormatting>
  <conditionalFormatting sqref="Z63">
    <cfRule type="expression" dxfId="241" priority="361">
      <formula>$Z63="El Valor debe ser igual a la meta 2015"</formula>
    </cfRule>
  </conditionalFormatting>
  <conditionalFormatting sqref="AB62:AB64">
    <cfRule type="expression" dxfId="240" priority="360">
      <formula>$AB62=0</formula>
    </cfRule>
  </conditionalFormatting>
  <conditionalFormatting sqref="Z62">
    <cfRule type="expression" dxfId="239" priority="359">
      <formula>$Z62="El Valor debe ser igual a la meta 2015"</formula>
    </cfRule>
  </conditionalFormatting>
  <conditionalFormatting sqref="Z63">
    <cfRule type="expression" dxfId="238" priority="358">
      <formula>$Z63="El Valor debe ser igual a la meta 2015"</formula>
    </cfRule>
  </conditionalFormatting>
  <conditionalFormatting sqref="Z62">
    <cfRule type="expression" dxfId="237" priority="357">
      <formula>$Z62="El Valor debe ser igual a la meta 2015"</formula>
    </cfRule>
  </conditionalFormatting>
  <conditionalFormatting sqref="Z63">
    <cfRule type="expression" dxfId="236" priority="356">
      <formula>$Z63="El Valor debe ser igual a la meta 2015"</formula>
    </cfRule>
  </conditionalFormatting>
  <conditionalFormatting sqref="Z62">
    <cfRule type="expression" dxfId="235" priority="355">
      <formula>$Z62="El Valor debe ser igual a la meta 2015"</formula>
    </cfRule>
  </conditionalFormatting>
  <conditionalFormatting sqref="Z63">
    <cfRule type="expression" dxfId="234" priority="354">
      <formula>$Z63="El Valor debe ser igual a la meta 2015"</formula>
    </cfRule>
  </conditionalFormatting>
  <conditionalFormatting sqref="Z62">
    <cfRule type="expression" dxfId="233" priority="353">
      <formula>$Z62="El Valor debe ser igual a la meta 2015"</formula>
    </cfRule>
  </conditionalFormatting>
  <conditionalFormatting sqref="Z63">
    <cfRule type="expression" dxfId="232" priority="352">
      <formula>$Z63="El Valor debe ser igual a la meta 2015"</formula>
    </cfRule>
  </conditionalFormatting>
  <conditionalFormatting sqref="Z62:AA62">
    <cfRule type="expression" dxfId="231" priority="351">
      <formula>$Z62="El Valor debe ser igual a la meta 2015"</formula>
    </cfRule>
  </conditionalFormatting>
  <conditionalFormatting sqref="Z63">
    <cfRule type="expression" dxfId="230" priority="350">
      <formula>$Z63="El Valor debe ser igual a la meta 2015"</formula>
    </cfRule>
  </conditionalFormatting>
  <conditionalFormatting sqref="AB62:AB64">
    <cfRule type="expression" dxfId="229" priority="349">
      <formula>$AB62=0</formula>
    </cfRule>
  </conditionalFormatting>
  <conditionalFormatting sqref="Z62">
    <cfRule type="expression" dxfId="228" priority="348">
      <formula>$Z62="El Valor debe ser igual a la meta 2015"</formula>
    </cfRule>
  </conditionalFormatting>
  <conditionalFormatting sqref="Z63">
    <cfRule type="expression" dxfId="227" priority="347">
      <formula>$Z63="El Valor debe ser igual a la meta 2015"</formula>
    </cfRule>
  </conditionalFormatting>
  <conditionalFormatting sqref="Z62">
    <cfRule type="expression" dxfId="226" priority="346">
      <formula>$Z62="El Valor debe ser igual a la meta 2015"</formula>
    </cfRule>
  </conditionalFormatting>
  <conditionalFormatting sqref="Z63">
    <cfRule type="expression" dxfId="225" priority="345">
      <formula>$Z63="El Valor debe ser igual a la meta 2015"</formula>
    </cfRule>
  </conditionalFormatting>
  <conditionalFormatting sqref="Z62">
    <cfRule type="expression" dxfId="224" priority="344">
      <formula>$Z62="El Valor debe ser igual a la meta 2015"</formula>
    </cfRule>
  </conditionalFormatting>
  <conditionalFormatting sqref="Z63">
    <cfRule type="expression" dxfId="223" priority="343">
      <formula>$Z63="El Valor debe ser igual a la meta 2015"</formula>
    </cfRule>
  </conditionalFormatting>
  <conditionalFormatting sqref="Z62">
    <cfRule type="expression" dxfId="222" priority="342">
      <formula>$Z62="El Valor debe ser igual a la meta 2015"</formula>
    </cfRule>
  </conditionalFormatting>
  <conditionalFormatting sqref="Z63">
    <cfRule type="expression" dxfId="221" priority="341">
      <formula>$Z63="El Valor debe ser igual a la meta 2015"</formula>
    </cfRule>
  </conditionalFormatting>
  <conditionalFormatting sqref="Z62:AA62">
    <cfRule type="expression" dxfId="220" priority="340">
      <formula>$Z62="El Valor debe ser igual a la meta 2015"</formula>
    </cfRule>
  </conditionalFormatting>
  <conditionalFormatting sqref="Z63">
    <cfRule type="expression" dxfId="219" priority="339">
      <formula>$Z63="El Valor debe ser igual a la meta 2015"</formula>
    </cfRule>
  </conditionalFormatting>
  <conditionalFormatting sqref="Z62:AA62">
    <cfRule type="expression" dxfId="218" priority="338">
      <formula>$Z62="El Valor debe ser igual a la meta 2015"</formula>
    </cfRule>
  </conditionalFormatting>
  <conditionalFormatting sqref="Z63">
    <cfRule type="expression" dxfId="217" priority="337">
      <formula>$Z63="El Valor debe ser igual a la meta 2015"</formula>
    </cfRule>
  </conditionalFormatting>
  <conditionalFormatting sqref="Z62:AA62">
    <cfRule type="expression" dxfId="216" priority="336">
      <formula>$Z62="El Valor debe ser igual a la meta 2015"</formula>
    </cfRule>
  </conditionalFormatting>
  <conditionalFormatting sqref="Z63">
    <cfRule type="expression" dxfId="215" priority="335">
      <formula>$Z63="El Valor debe ser igual a la meta 2015"</formula>
    </cfRule>
  </conditionalFormatting>
  <conditionalFormatting sqref="Z62:AA62">
    <cfRule type="expression" dxfId="214" priority="334">
      <formula>$Z62="El Valor debe ser igual a la meta 2015"</formula>
    </cfRule>
  </conditionalFormatting>
  <conditionalFormatting sqref="Z63">
    <cfRule type="expression" dxfId="213" priority="333">
      <formula>$Z63="El Valor debe ser igual a la meta 2015"</formula>
    </cfRule>
  </conditionalFormatting>
  <conditionalFormatting sqref="Z62:AA62">
    <cfRule type="expression" dxfId="212" priority="332">
      <formula>$Z62="El Valor debe ser igual a la meta 2015"</formula>
    </cfRule>
  </conditionalFormatting>
  <conditionalFormatting sqref="Z63">
    <cfRule type="expression" dxfId="211" priority="331">
      <formula>$Z63="El Valor debe ser igual a la meta 2015"</formula>
    </cfRule>
  </conditionalFormatting>
  <conditionalFormatting sqref="AB65:AB67">
    <cfRule type="expression" dxfId="210" priority="330">
      <formula>AB65=0</formula>
    </cfRule>
  </conditionalFormatting>
  <conditionalFormatting sqref="AB65:AB67">
    <cfRule type="expression" dxfId="209" priority="329">
      <formula>$AB65=0</formula>
    </cfRule>
  </conditionalFormatting>
  <conditionalFormatting sqref="Z65">
    <cfRule type="expression" dxfId="208" priority="328">
      <formula>$Z65="El Valor debe ser igual a la meta 2015"</formula>
    </cfRule>
  </conditionalFormatting>
  <conditionalFormatting sqref="Z66">
    <cfRule type="expression" dxfId="207" priority="327">
      <formula>$Z66="El Valor debe ser igual a la meta 2015"</formula>
    </cfRule>
  </conditionalFormatting>
  <conditionalFormatting sqref="Z65">
    <cfRule type="expression" dxfId="206" priority="326">
      <formula>$Z65="El Valor debe ser igual a la meta 2015"</formula>
    </cfRule>
  </conditionalFormatting>
  <conditionalFormatting sqref="Z66">
    <cfRule type="expression" dxfId="205" priority="325">
      <formula>$Z66="El Valor debe ser igual a la meta 2015"</formula>
    </cfRule>
  </conditionalFormatting>
  <conditionalFormatting sqref="Z65">
    <cfRule type="expression" dxfId="204" priority="324">
      <formula>$Z65="El Valor debe ser igual a la meta 2015"</formula>
    </cfRule>
  </conditionalFormatting>
  <conditionalFormatting sqref="Z66">
    <cfRule type="expression" dxfId="203" priority="323">
      <formula>$Z66="El Valor debe ser igual a la meta 2015"</formula>
    </cfRule>
  </conditionalFormatting>
  <conditionalFormatting sqref="Z65">
    <cfRule type="expression" dxfId="202" priority="322">
      <formula>$Z65="El Valor debe ser igual a la meta 2015"</formula>
    </cfRule>
  </conditionalFormatting>
  <conditionalFormatting sqref="Z66">
    <cfRule type="expression" dxfId="201" priority="321">
      <formula>$Z66="El Valor debe ser igual a la meta 2015"</formula>
    </cfRule>
  </conditionalFormatting>
  <conditionalFormatting sqref="Z65:AA65">
    <cfRule type="expression" dxfId="200" priority="320">
      <formula>$Z65="El Valor debe ser igual a la meta 2015"</formula>
    </cfRule>
  </conditionalFormatting>
  <conditionalFormatting sqref="Z66">
    <cfRule type="expression" dxfId="199" priority="319">
      <formula>$Z66="El Valor debe ser igual a la meta 2015"</formula>
    </cfRule>
  </conditionalFormatting>
  <conditionalFormatting sqref="AB65:AB67">
    <cfRule type="expression" dxfId="198" priority="318">
      <formula>$AB65=0</formula>
    </cfRule>
  </conditionalFormatting>
  <conditionalFormatting sqref="Z65">
    <cfRule type="expression" dxfId="197" priority="317">
      <formula>$Z65="El Valor debe ser igual a la meta 2015"</formula>
    </cfRule>
  </conditionalFormatting>
  <conditionalFormatting sqref="Z66">
    <cfRule type="expression" dxfId="196" priority="316">
      <formula>$Z66="El Valor debe ser igual a la meta 2015"</formula>
    </cfRule>
  </conditionalFormatting>
  <conditionalFormatting sqref="Z65">
    <cfRule type="expression" dxfId="195" priority="315">
      <formula>$Z65="El Valor debe ser igual a la meta 2015"</formula>
    </cfRule>
  </conditionalFormatting>
  <conditionalFormatting sqref="Z66">
    <cfRule type="expression" dxfId="194" priority="314">
      <formula>$Z66="El Valor debe ser igual a la meta 2015"</formula>
    </cfRule>
  </conditionalFormatting>
  <conditionalFormatting sqref="Z65">
    <cfRule type="expression" dxfId="193" priority="313">
      <formula>$Z65="El Valor debe ser igual a la meta 2015"</formula>
    </cfRule>
  </conditionalFormatting>
  <conditionalFormatting sqref="Z66">
    <cfRule type="expression" dxfId="192" priority="312">
      <formula>$Z66="El Valor debe ser igual a la meta 2015"</formula>
    </cfRule>
  </conditionalFormatting>
  <conditionalFormatting sqref="Z65">
    <cfRule type="expression" dxfId="191" priority="311">
      <formula>$Z65="El Valor debe ser igual a la meta 2015"</formula>
    </cfRule>
  </conditionalFormatting>
  <conditionalFormatting sqref="Z66">
    <cfRule type="expression" dxfId="190" priority="310">
      <formula>$Z66="El Valor debe ser igual a la meta 2015"</formula>
    </cfRule>
  </conditionalFormatting>
  <conditionalFormatting sqref="Z65:AA65">
    <cfRule type="expression" dxfId="189" priority="309">
      <formula>$Z65="El Valor debe ser igual a la meta 2015"</formula>
    </cfRule>
  </conditionalFormatting>
  <conditionalFormatting sqref="Z66">
    <cfRule type="expression" dxfId="188" priority="308">
      <formula>$Z66="El Valor debe ser igual a la meta 2015"</formula>
    </cfRule>
  </conditionalFormatting>
  <conditionalFormatting sqref="AB65:AB67">
    <cfRule type="expression" dxfId="187" priority="307">
      <formula>$AB65=0</formula>
    </cfRule>
  </conditionalFormatting>
  <conditionalFormatting sqref="Z65">
    <cfRule type="expression" dxfId="186" priority="306">
      <formula>$Z65="El Valor debe ser igual a la meta 2015"</formula>
    </cfRule>
  </conditionalFormatting>
  <conditionalFormatting sqref="Z66">
    <cfRule type="expression" dxfId="185" priority="305">
      <formula>$Z66="El Valor debe ser igual a la meta 2015"</formula>
    </cfRule>
  </conditionalFormatting>
  <conditionalFormatting sqref="Z65">
    <cfRule type="expression" dxfId="184" priority="304">
      <formula>$Z65="El Valor debe ser igual a la meta 2015"</formula>
    </cfRule>
  </conditionalFormatting>
  <conditionalFormatting sqref="Z66">
    <cfRule type="expression" dxfId="183" priority="303">
      <formula>$Z66="El Valor debe ser igual a la meta 2015"</formula>
    </cfRule>
  </conditionalFormatting>
  <conditionalFormatting sqref="Z65">
    <cfRule type="expression" dxfId="182" priority="302">
      <formula>$Z65="El Valor debe ser igual a la meta 2015"</formula>
    </cfRule>
  </conditionalFormatting>
  <conditionalFormatting sqref="Z66">
    <cfRule type="expression" dxfId="181" priority="301">
      <formula>$Z66="El Valor debe ser igual a la meta 2015"</formula>
    </cfRule>
  </conditionalFormatting>
  <conditionalFormatting sqref="Z65">
    <cfRule type="expression" dxfId="180" priority="300">
      <formula>$Z65="El Valor debe ser igual a la meta 2015"</formula>
    </cfRule>
  </conditionalFormatting>
  <conditionalFormatting sqref="Z66">
    <cfRule type="expression" dxfId="179" priority="299">
      <formula>$Z66="El Valor debe ser igual a la meta 2015"</formula>
    </cfRule>
  </conditionalFormatting>
  <conditionalFormatting sqref="Z65:AA65">
    <cfRule type="expression" dxfId="178" priority="298">
      <formula>$Z65="El Valor debe ser igual a la meta 2015"</formula>
    </cfRule>
  </conditionalFormatting>
  <conditionalFormatting sqref="Z66">
    <cfRule type="expression" dxfId="177" priority="297">
      <formula>$Z66="El Valor debe ser igual a la meta 2015"</formula>
    </cfRule>
  </conditionalFormatting>
  <conditionalFormatting sqref="AB65:AB67">
    <cfRule type="expression" dxfId="176" priority="296">
      <formula>$AB65=0</formula>
    </cfRule>
  </conditionalFormatting>
  <conditionalFormatting sqref="Z65">
    <cfRule type="expression" dxfId="175" priority="295">
      <formula>$Z65="El Valor debe ser igual a la meta 2015"</formula>
    </cfRule>
  </conditionalFormatting>
  <conditionalFormatting sqref="Z66">
    <cfRule type="expression" dxfId="174" priority="294">
      <formula>$Z66="El Valor debe ser igual a la meta 2015"</formula>
    </cfRule>
  </conditionalFormatting>
  <conditionalFormatting sqref="Z65">
    <cfRule type="expression" dxfId="173" priority="293">
      <formula>$Z65="El Valor debe ser igual a la meta 2015"</formula>
    </cfRule>
  </conditionalFormatting>
  <conditionalFormatting sqref="Z66">
    <cfRule type="expression" dxfId="172" priority="292">
      <formula>$Z66="El Valor debe ser igual a la meta 2015"</formula>
    </cfRule>
  </conditionalFormatting>
  <conditionalFormatting sqref="Z65">
    <cfRule type="expression" dxfId="171" priority="291">
      <formula>$Z65="El Valor debe ser igual a la meta 2015"</formula>
    </cfRule>
  </conditionalFormatting>
  <conditionalFormatting sqref="Z66">
    <cfRule type="expression" dxfId="170" priority="290">
      <formula>$Z66="El Valor debe ser igual a la meta 2015"</formula>
    </cfRule>
  </conditionalFormatting>
  <conditionalFormatting sqref="Z65">
    <cfRule type="expression" dxfId="169" priority="289">
      <formula>$Z65="El Valor debe ser igual a la meta 2015"</formula>
    </cfRule>
  </conditionalFormatting>
  <conditionalFormatting sqref="Z66">
    <cfRule type="expression" dxfId="168" priority="288">
      <formula>$Z66="El Valor debe ser igual a la meta 2015"</formula>
    </cfRule>
  </conditionalFormatting>
  <conditionalFormatting sqref="Z65:AA65">
    <cfRule type="expression" dxfId="167" priority="287">
      <formula>$Z65="El Valor debe ser igual a la meta 2015"</formula>
    </cfRule>
  </conditionalFormatting>
  <conditionalFormatting sqref="Z66">
    <cfRule type="expression" dxfId="166" priority="286">
      <formula>$Z66="El Valor debe ser igual a la meta 2015"</formula>
    </cfRule>
  </conditionalFormatting>
  <conditionalFormatting sqref="Z65:AA65">
    <cfRule type="expression" dxfId="165" priority="285">
      <formula>$Z65="El Valor debe ser igual a la meta 2015"</formula>
    </cfRule>
  </conditionalFormatting>
  <conditionalFormatting sqref="Z66">
    <cfRule type="expression" dxfId="164" priority="284">
      <formula>$Z66="El Valor debe ser igual a la meta 2015"</formula>
    </cfRule>
  </conditionalFormatting>
  <conditionalFormatting sqref="Z65:AA65">
    <cfRule type="expression" dxfId="163" priority="283">
      <formula>$Z65="El Valor debe ser igual a la meta 2015"</formula>
    </cfRule>
  </conditionalFormatting>
  <conditionalFormatting sqref="Z66">
    <cfRule type="expression" dxfId="162" priority="282">
      <formula>$Z66="El Valor debe ser igual a la meta 2015"</formula>
    </cfRule>
  </conditionalFormatting>
  <conditionalFormatting sqref="Z65:AA65">
    <cfRule type="expression" dxfId="161" priority="281">
      <formula>$Z65="El Valor debe ser igual a la meta 2015"</formula>
    </cfRule>
  </conditionalFormatting>
  <conditionalFormatting sqref="Z66">
    <cfRule type="expression" dxfId="160" priority="280">
      <formula>$Z66="El Valor debe ser igual a la meta 2015"</formula>
    </cfRule>
  </conditionalFormatting>
  <conditionalFormatting sqref="Z65:AA65">
    <cfRule type="expression" dxfId="159" priority="279">
      <formula>$Z65="El Valor debe ser igual a la meta 2015"</formula>
    </cfRule>
  </conditionalFormatting>
  <conditionalFormatting sqref="Z66">
    <cfRule type="expression" dxfId="158" priority="278">
      <formula>$Z66="El Valor debe ser igual a la meta 2015"</formula>
    </cfRule>
  </conditionalFormatting>
  <conditionalFormatting sqref="AB80:AB82">
    <cfRule type="expression" dxfId="157" priority="277">
      <formula>AB80=0</formula>
    </cfRule>
  </conditionalFormatting>
  <conditionalFormatting sqref="AB80:AB82">
    <cfRule type="expression" dxfId="156" priority="276">
      <formula>$AB80=0</formula>
    </cfRule>
  </conditionalFormatting>
  <conditionalFormatting sqref="Z80">
    <cfRule type="expression" dxfId="155" priority="275">
      <formula>$Z80="El Valor debe ser igual a la meta 2015"</formula>
    </cfRule>
  </conditionalFormatting>
  <conditionalFormatting sqref="Z81">
    <cfRule type="expression" dxfId="154" priority="274">
      <formula>$Z81="El Valor debe ser igual a la meta 2015"</formula>
    </cfRule>
  </conditionalFormatting>
  <conditionalFormatting sqref="Z80">
    <cfRule type="expression" dxfId="153" priority="273">
      <formula>$Z80="El Valor debe ser igual a la meta 2015"</formula>
    </cfRule>
  </conditionalFormatting>
  <conditionalFormatting sqref="Z81">
    <cfRule type="expression" dxfId="152" priority="272">
      <formula>$Z81="El Valor debe ser igual a la meta 2015"</formula>
    </cfRule>
  </conditionalFormatting>
  <conditionalFormatting sqref="Z80">
    <cfRule type="expression" dxfId="151" priority="271">
      <formula>$Z80="El Valor debe ser igual a la meta 2015"</formula>
    </cfRule>
  </conditionalFormatting>
  <conditionalFormatting sqref="Z81">
    <cfRule type="expression" dxfId="150" priority="270">
      <formula>$Z81="El Valor debe ser igual a la meta 2015"</formula>
    </cfRule>
  </conditionalFormatting>
  <conditionalFormatting sqref="Z80">
    <cfRule type="expression" dxfId="149" priority="269">
      <formula>$Z80="El Valor debe ser igual a la meta 2015"</formula>
    </cfRule>
  </conditionalFormatting>
  <conditionalFormatting sqref="Z81">
    <cfRule type="expression" dxfId="148" priority="268">
      <formula>$Z81="El Valor debe ser igual a la meta 2015"</formula>
    </cfRule>
  </conditionalFormatting>
  <conditionalFormatting sqref="Z80:AA80">
    <cfRule type="expression" dxfId="147" priority="267">
      <formula>$Z80="El Valor debe ser igual a la meta 2015"</formula>
    </cfRule>
  </conditionalFormatting>
  <conditionalFormatting sqref="Z81">
    <cfRule type="expression" dxfId="146" priority="266">
      <formula>$Z81="El Valor debe ser igual a la meta 2015"</formula>
    </cfRule>
  </conditionalFormatting>
  <conditionalFormatting sqref="AB80:AB82">
    <cfRule type="expression" dxfId="145" priority="265">
      <formula>$AB80=0</formula>
    </cfRule>
  </conditionalFormatting>
  <conditionalFormatting sqref="Z80">
    <cfRule type="expression" dxfId="144" priority="264">
      <formula>$Z80="El Valor debe ser igual a la meta 2015"</formula>
    </cfRule>
  </conditionalFormatting>
  <conditionalFormatting sqref="Z81">
    <cfRule type="expression" dxfId="143" priority="263">
      <formula>$Z81="El Valor debe ser igual a la meta 2015"</formula>
    </cfRule>
  </conditionalFormatting>
  <conditionalFormatting sqref="Z80">
    <cfRule type="expression" dxfId="142" priority="262">
      <formula>$Z80="El Valor debe ser igual a la meta 2015"</formula>
    </cfRule>
  </conditionalFormatting>
  <conditionalFormatting sqref="Z81">
    <cfRule type="expression" dxfId="141" priority="261">
      <formula>$Z81="El Valor debe ser igual a la meta 2015"</formula>
    </cfRule>
  </conditionalFormatting>
  <conditionalFormatting sqref="Z80">
    <cfRule type="expression" dxfId="140" priority="260">
      <formula>$Z80="El Valor debe ser igual a la meta 2015"</formula>
    </cfRule>
  </conditionalFormatting>
  <conditionalFormatting sqref="Z81">
    <cfRule type="expression" dxfId="139" priority="259">
      <formula>$Z81="El Valor debe ser igual a la meta 2015"</formula>
    </cfRule>
  </conditionalFormatting>
  <conditionalFormatting sqref="Z80">
    <cfRule type="expression" dxfId="138" priority="258">
      <formula>$Z80="El Valor debe ser igual a la meta 2015"</formula>
    </cfRule>
  </conditionalFormatting>
  <conditionalFormatting sqref="Z81">
    <cfRule type="expression" dxfId="137" priority="257">
      <formula>$Z81="El Valor debe ser igual a la meta 2015"</formula>
    </cfRule>
  </conditionalFormatting>
  <conditionalFormatting sqref="Z80:AA80">
    <cfRule type="expression" dxfId="136" priority="256">
      <formula>$Z80="El Valor debe ser igual a la meta 2015"</formula>
    </cfRule>
  </conditionalFormatting>
  <conditionalFormatting sqref="Z81">
    <cfRule type="expression" dxfId="135" priority="255">
      <formula>$Z81="El Valor debe ser igual a la meta 2015"</formula>
    </cfRule>
  </conditionalFormatting>
  <conditionalFormatting sqref="AB80:AB82">
    <cfRule type="expression" dxfId="134" priority="254">
      <formula>$AB80=0</formula>
    </cfRule>
  </conditionalFormatting>
  <conditionalFormatting sqref="Z80">
    <cfRule type="expression" dxfId="133" priority="253">
      <formula>$Z80="El Valor debe ser igual a la meta 2015"</formula>
    </cfRule>
  </conditionalFormatting>
  <conditionalFormatting sqref="Z81">
    <cfRule type="expression" dxfId="132" priority="252">
      <formula>$Z81="El Valor debe ser igual a la meta 2015"</formula>
    </cfRule>
  </conditionalFormatting>
  <conditionalFormatting sqref="Z80">
    <cfRule type="expression" dxfId="131" priority="251">
      <formula>$Z80="El Valor debe ser igual a la meta 2015"</formula>
    </cfRule>
  </conditionalFormatting>
  <conditionalFormatting sqref="Z81">
    <cfRule type="expression" dxfId="130" priority="250">
      <formula>$Z81="El Valor debe ser igual a la meta 2015"</formula>
    </cfRule>
  </conditionalFormatting>
  <conditionalFormatting sqref="Z80">
    <cfRule type="expression" dxfId="129" priority="249">
      <formula>$Z80="El Valor debe ser igual a la meta 2015"</formula>
    </cfRule>
  </conditionalFormatting>
  <conditionalFormatting sqref="Z81">
    <cfRule type="expression" dxfId="128" priority="248">
      <formula>$Z81="El Valor debe ser igual a la meta 2015"</formula>
    </cfRule>
  </conditionalFormatting>
  <conditionalFormatting sqref="Z80">
    <cfRule type="expression" dxfId="127" priority="247">
      <formula>$Z80="El Valor debe ser igual a la meta 2015"</formula>
    </cfRule>
  </conditionalFormatting>
  <conditionalFormatting sqref="Z81">
    <cfRule type="expression" dxfId="126" priority="246">
      <formula>$Z81="El Valor debe ser igual a la meta 2015"</formula>
    </cfRule>
  </conditionalFormatting>
  <conditionalFormatting sqref="Z80:AA80">
    <cfRule type="expression" dxfId="125" priority="245">
      <formula>$Z80="El Valor debe ser igual a la meta 2015"</formula>
    </cfRule>
  </conditionalFormatting>
  <conditionalFormatting sqref="Z81">
    <cfRule type="expression" dxfId="124" priority="244">
      <formula>$Z81="El Valor debe ser igual a la meta 2015"</formula>
    </cfRule>
  </conditionalFormatting>
  <conditionalFormatting sqref="AB80:AB82">
    <cfRule type="expression" dxfId="123" priority="243">
      <formula>$AB80=0</formula>
    </cfRule>
  </conditionalFormatting>
  <conditionalFormatting sqref="Z80">
    <cfRule type="expression" dxfId="122" priority="242">
      <formula>$Z80="El Valor debe ser igual a la meta 2015"</formula>
    </cfRule>
  </conditionalFormatting>
  <conditionalFormatting sqref="Z81">
    <cfRule type="expression" dxfId="121" priority="241">
      <formula>$Z81="El Valor debe ser igual a la meta 2015"</formula>
    </cfRule>
  </conditionalFormatting>
  <conditionalFormatting sqref="Z80">
    <cfRule type="expression" dxfId="120" priority="240">
      <formula>$Z80="El Valor debe ser igual a la meta 2015"</formula>
    </cfRule>
  </conditionalFormatting>
  <conditionalFormatting sqref="Z81">
    <cfRule type="expression" dxfId="119" priority="239">
      <formula>$Z81="El Valor debe ser igual a la meta 2015"</formula>
    </cfRule>
  </conditionalFormatting>
  <conditionalFormatting sqref="Z80">
    <cfRule type="expression" dxfId="118" priority="238">
      <formula>$Z80="El Valor debe ser igual a la meta 2015"</formula>
    </cfRule>
  </conditionalFormatting>
  <conditionalFormatting sqref="Z81">
    <cfRule type="expression" dxfId="117" priority="237">
      <formula>$Z81="El Valor debe ser igual a la meta 2015"</formula>
    </cfRule>
  </conditionalFormatting>
  <conditionalFormatting sqref="Z80">
    <cfRule type="expression" dxfId="116" priority="236">
      <formula>$Z80="El Valor debe ser igual a la meta 2015"</formula>
    </cfRule>
  </conditionalFormatting>
  <conditionalFormatting sqref="Z81">
    <cfRule type="expression" dxfId="115" priority="235">
      <formula>$Z81="El Valor debe ser igual a la meta 2015"</formula>
    </cfRule>
  </conditionalFormatting>
  <conditionalFormatting sqref="Z80:AA80">
    <cfRule type="expression" dxfId="114" priority="234">
      <formula>$Z80="El Valor debe ser igual a la meta 2015"</formula>
    </cfRule>
  </conditionalFormatting>
  <conditionalFormatting sqref="Z81">
    <cfRule type="expression" dxfId="113" priority="233">
      <formula>$Z81="El Valor debe ser igual a la meta 2015"</formula>
    </cfRule>
  </conditionalFormatting>
  <conditionalFormatting sqref="Z80:AA80">
    <cfRule type="expression" dxfId="112" priority="232">
      <formula>$Z80="El Valor debe ser igual a la meta 2015"</formula>
    </cfRule>
  </conditionalFormatting>
  <conditionalFormatting sqref="Z81">
    <cfRule type="expression" dxfId="111" priority="231">
      <formula>$Z81="El Valor debe ser igual a la meta 2015"</formula>
    </cfRule>
  </conditionalFormatting>
  <conditionalFormatting sqref="Z80:AA80">
    <cfRule type="expression" dxfId="110" priority="230">
      <formula>$Z80="El Valor debe ser igual a la meta 2015"</formula>
    </cfRule>
  </conditionalFormatting>
  <conditionalFormatting sqref="Z81">
    <cfRule type="expression" dxfId="109" priority="229">
      <formula>$Z81="El Valor debe ser igual a la meta 2015"</formula>
    </cfRule>
  </conditionalFormatting>
  <conditionalFormatting sqref="Z80:AA80">
    <cfRule type="expression" dxfId="108" priority="228">
      <formula>$Z80="El Valor debe ser igual a la meta 2015"</formula>
    </cfRule>
  </conditionalFormatting>
  <conditionalFormatting sqref="Z81">
    <cfRule type="expression" dxfId="107" priority="227">
      <formula>$Z81="El Valor debe ser igual a la meta 2015"</formula>
    </cfRule>
  </conditionalFormatting>
  <conditionalFormatting sqref="Z80:AA80">
    <cfRule type="expression" dxfId="106" priority="226">
      <formula>$Z80="El Valor debe ser igual a la meta 2015"</formula>
    </cfRule>
  </conditionalFormatting>
  <conditionalFormatting sqref="Z81">
    <cfRule type="expression" dxfId="105" priority="225">
      <formula>$Z81="El Valor debe ser igual a la meta 2015"</formula>
    </cfRule>
  </conditionalFormatting>
  <conditionalFormatting sqref="AB31:AB33">
    <cfRule type="expression" dxfId="104" priority="224">
      <formula>AB31=0</formula>
    </cfRule>
  </conditionalFormatting>
  <conditionalFormatting sqref="AB31:AB33">
    <cfRule type="expression" dxfId="103" priority="223">
      <formula>$AB31=0</formula>
    </cfRule>
  </conditionalFormatting>
  <conditionalFormatting sqref="Z31">
    <cfRule type="expression" dxfId="102" priority="222">
      <formula>$Z31="El Valor debe ser igual a la meta 2015"</formula>
    </cfRule>
  </conditionalFormatting>
  <conditionalFormatting sqref="Z32">
    <cfRule type="expression" dxfId="101" priority="221">
      <formula>$Z32="El Valor debe ser igual a la meta 2015"</formula>
    </cfRule>
  </conditionalFormatting>
  <conditionalFormatting sqref="Z31">
    <cfRule type="expression" dxfId="100" priority="220">
      <formula>$Z31="El Valor debe ser igual a la meta 2015"</formula>
    </cfRule>
  </conditionalFormatting>
  <conditionalFormatting sqref="Z32">
    <cfRule type="expression" dxfId="99" priority="219">
      <formula>$Z32="El Valor debe ser igual a la meta 2015"</formula>
    </cfRule>
  </conditionalFormatting>
  <conditionalFormatting sqref="Z31">
    <cfRule type="expression" dxfId="98" priority="218">
      <formula>$Z31="El Valor debe ser igual a la meta 2015"</formula>
    </cfRule>
  </conditionalFormatting>
  <conditionalFormatting sqref="Z32">
    <cfRule type="expression" dxfId="97" priority="217">
      <formula>$Z32="El Valor debe ser igual a la meta 2015"</formula>
    </cfRule>
  </conditionalFormatting>
  <conditionalFormatting sqref="Z31">
    <cfRule type="expression" dxfId="96" priority="216">
      <formula>$Z31="El Valor debe ser igual a la meta 2015"</formula>
    </cfRule>
  </conditionalFormatting>
  <conditionalFormatting sqref="Z32">
    <cfRule type="expression" dxfId="95" priority="215">
      <formula>$Z32="El Valor debe ser igual a la meta 2015"</formula>
    </cfRule>
  </conditionalFormatting>
  <conditionalFormatting sqref="Z31:AA31">
    <cfRule type="expression" dxfId="94" priority="214">
      <formula>$Z31="El Valor debe ser igual a la meta 2015"</formula>
    </cfRule>
  </conditionalFormatting>
  <conditionalFormatting sqref="Z32">
    <cfRule type="expression" dxfId="93" priority="213">
      <formula>$Z32="El Valor debe ser igual a la meta 2015"</formula>
    </cfRule>
  </conditionalFormatting>
  <conditionalFormatting sqref="AB31:AB33">
    <cfRule type="expression" dxfId="92" priority="212">
      <formula>$AB31=0</formula>
    </cfRule>
  </conditionalFormatting>
  <conditionalFormatting sqref="Z31">
    <cfRule type="expression" dxfId="91" priority="211">
      <formula>$Z31="El Valor debe ser igual a la meta 2015"</formula>
    </cfRule>
  </conditionalFormatting>
  <conditionalFormatting sqref="Z32">
    <cfRule type="expression" dxfId="90" priority="210">
      <formula>$Z32="El Valor debe ser igual a la meta 2015"</formula>
    </cfRule>
  </conditionalFormatting>
  <conditionalFormatting sqref="Z31">
    <cfRule type="expression" dxfId="89" priority="209">
      <formula>$Z31="El Valor debe ser igual a la meta 2015"</formula>
    </cfRule>
  </conditionalFormatting>
  <conditionalFormatting sqref="Z32">
    <cfRule type="expression" dxfId="88" priority="208">
      <formula>$Z32="El Valor debe ser igual a la meta 2015"</formula>
    </cfRule>
  </conditionalFormatting>
  <conditionalFormatting sqref="Z31">
    <cfRule type="expression" dxfId="87" priority="207">
      <formula>$Z31="El Valor debe ser igual a la meta 2015"</formula>
    </cfRule>
  </conditionalFormatting>
  <conditionalFormatting sqref="Z32">
    <cfRule type="expression" dxfId="86" priority="206">
      <formula>$Z32="El Valor debe ser igual a la meta 2015"</formula>
    </cfRule>
  </conditionalFormatting>
  <conditionalFormatting sqref="Z31">
    <cfRule type="expression" dxfId="85" priority="205">
      <formula>$Z31="El Valor debe ser igual a la meta 2015"</formula>
    </cfRule>
  </conditionalFormatting>
  <conditionalFormatting sqref="Z32">
    <cfRule type="expression" dxfId="84" priority="204">
      <formula>$Z32="El Valor debe ser igual a la meta 2015"</formula>
    </cfRule>
  </conditionalFormatting>
  <conditionalFormatting sqref="Z31:AA31">
    <cfRule type="expression" dxfId="83" priority="203">
      <formula>$Z31="El Valor debe ser igual a la meta 2015"</formula>
    </cfRule>
  </conditionalFormatting>
  <conditionalFormatting sqref="Z32">
    <cfRule type="expression" dxfId="82" priority="202">
      <formula>$Z32="El Valor debe ser igual a la meta 2015"</formula>
    </cfRule>
  </conditionalFormatting>
  <conditionalFormatting sqref="AB31:AB33">
    <cfRule type="expression" dxfId="81" priority="201">
      <formula>$AB31=0</formula>
    </cfRule>
  </conditionalFormatting>
  <conditionalFormatting sqref="Z31">
    <cfRule type="expression" dxfId="80" priority="200">
      <formula>$Z31="El Valor debe ser igual a la meta 2015"</formula>
    </cfRule>
  </conditionalFormatting>
  <conditionalFormatting sqref="Z32">
    <cfRule type="expression" dxfId="79" priority="199">
      <formula>$Z32="El Valor debe ser igual a la meta 2015"</formula>
    </cfRule>
  </conditionalFormatting>
  <conditionalFormatting sqref="Z31">
    <cfRule type="expression" dxfId="78" priority="198">
      <formula>$Z31="El Valor debe ser igual a la meta 2015"</formula>
    </cfRule>
  </conditionalFormatting>
  <conditionalFormatting sqref="Z32">
    <cfRule type="expression" dxfId="77" priority="197">
      <formula>$Z32="El Valor debe ser igual a la meta 2015"</formula>
    </cfRule>
  </conditionalFormatting>
  <conditionalFormatting sqref="Z31">
    <cfRule type="expression" dxfId="76" priority="196">
      <formula>$Z31="El Valor debe ser igual a la meta 2015"</formula>
    </cfRule>
  </conditionalFormatting>
  <conditionalFormatting sqref="Z32">
    <cfRule type="expression" dxfId="75" priority="195">
      <formula>$Z32="El Valor debe ser igual a la meta 2015"</formula>
    </cfRule>
  </conditionalFormatting>
  <conditionalFormatting sqref="Z31">
    <cfRule type="expression" dxfId="74" priority="194">
      <formula>$Z31="El Valor debe ser igual a la meta 2015"</formula>
    </cfRule>
  </conditionalFormatting>
  <conditionalFormatting sqref="Z32">
    <cfRule type="expression" dxfId="73" priority="193">
      <formula>$Z32="El Valor debe ser igual a la meta 2015"</formula>
    </cfRule>
  </conditionalFormatting>
  <conditionalFormatting sqref="Z31:AA31">
    <cfRule type="expression" dxfId="72" priority="192">
      <formula>$Z31="El Valor debe ser igual a la meta 2015"</formula>
    </cfRule>
  </conditionalFormatting>
  <conditionalFormatting sqref="Z32">
    <cfRule type="expression" dxfId="71" priority="191">
      <formula>$Z32="El Valor debe ser igual a la meta 2015"</formula>
    </cfRule>
  </conditionalFormatting>
  <conditionalFormatting sqref="AB31:AB33">
    <cfRule type="expression" dxfId="70" priority="190">
      <formula>$AB31=0</formula>
    </cfRule>
  </conditionalFormatting>
  <conditionalFormatting sqref="Z31">
    <cfRule type="expression" dxfId="69" priority="189">
      <formula>$Z31="El Valor debe ser igual a la meta 2015"</formula>
    </cfRule>
  </conditionalFormatting>
  <conditionalFormatting sqref="Z32">
    <cfRule type="expression" dxfId="68" priority="188">
      <formula>$Z32="El Valor debe ser igual a la meta 2015"</formula>
    </cfRule>
  </conditionalFormatting>
  <conditionalFormatting sqref="Z31">
    <cfRule type="expression" dxfId="67" priority="187">
      <formula>$Z31="El Valor debe ser igual a la meta 2015"</formula>
    </cfRule>
  </conditionalFormatting>
  <conditionalFormatting sqref="Z32">
    <cfRule type="expression" dxfId="66" priority="186">
      <formula>$Z32="El Valor debe ser igual a la meta 2015"</formula>
    </cfRule>
  </conditionalFormatting>
  <conditionalFormatting sqref="Z31">
    <cfRule type="expression" dxfId="65" priority="185">
      <formula>$Z31="El Valor debe ser igual a la meta 2015"</formula>
    </cfRule>
  </conditionalFormatting>
  <conditionalFormatting sqref="Z32">
    <cfRule type="expression" dxfId="64" priority="184">
      <formula>$Z32="El Valor debe ser igual a la meta 2015"</formula>
    </cfRule>
  </conditionalFormatting>
  <conditionalFormatting sqref="Z31">
    <cfRule type="expression" dxfId="63" priority="183">
      <formula>$Z31="El Valor debe ser igual a la meta 2015"</formula>
    </cfRule>
  </conditionalFormatting>
  <conditionalFormatting sqref="Z32">
    <cfRule type="expression" dxfId="62" priority="182">
      <formula>$Z32="El Valor debe ser igual a la meta 2015"</formula>
    </cfRule>
  </conditionalFormatting>
  <conditionalFormatting sqref="Z31:AA31">
    <cfRule type="expression" dxfId="61" priority="181">
      <formula>$Z31="El Valor debe ser igual a la meta 2015"</formula>
    </cfRule>
  </conditionalFormatting>
  <conditionalFormatting sqref="Z32">
    <cfRule type="expression" dxfId="60" priority="180">
      <formula>$Z32="El Valor debe ser igual a la meta 2015"</formula>
    </cfRule>
  </conditionalFormatting>
  <conditionalFormatting sqref="Z31:AA31">
    <cfRule type="expression" dxfId="59" priority="179">
      <formula>$Z31="El Valor debe ser igual a la meta 2015"</formula>
    </cfRule>
  </conditionalFormatting>
  <conditionalFormatting sqref="Z32">
    <cfRule type="expression" dxfId="58" priority="178">
      <formula>$Z32="El Valor debe ser igual a la meta 2015"</formula>
    </cfRule>
  </conditionalFormatting>
  <conditionalFormatting sqref="Z31:AA31">
    <cfRule type="expression" dxfId="57" priority="177">
      <formula>$Z31="El Valor debe ser igual a la meta 2015"</formula>
    </cfRule>
  </conditionalFormatting>
  <conditionalFormatting sqref="Z32">
    <cfRule type="expression" dxfId="56" priority="176">
      <formula>$Z32="El Valor debe ser igual a la meta 2015"</formula>
    </cfRule>
  </conditionalFormatting>
  <conditionalFormatting sqref="Z31:AA31">
    <cfRule type="expression" dxfId="55" priority="175">
      <formula>$Z31="El Valor debe ser igual a la meta 2015"</formula>
    </cfRule>
  </conditionalFormatting>
  <conditionalFormatting sqref="Z32">
    <cfRule type="expression" dxfId="54" priority="174">
      <formula>$Z32="El Valor debe ser igual a la meta 2015"</formula>
    </cfRule>
  </conditionalFormatting>
  <conditionalFormatting sqref="Z31:AA31">
    <cfRule type="expression" dxfId="53" priority="173">
      <formula>$Z31="El Valor debe ser igual a la meta 2015"</formula>
    </cfRule>
  </conditionalFormatting>
  <conditionalFormatting sqref="Z32">
    <cfRule type="expression" dxfId="52" priority="172">
      <formula>$Z32="El Valor debe ser igual a la meta 2015"</formula>
    </cfRule>
  </conditionalFormatting>
  <conditionalFormatting sqref="AB16:AB18">
    <cfRule type="expression" dxfId="51" priority="118">
      <formula>$AB16=0</formula>
    </cfRule>
  </conditionalFormatting>
  <conditionalFormatting sqref="P16:P18 V16:V18 S16:S18 Y16:Y18 AB16:AB18">
    <cfRule type="expression" dxfId="50" priority="117">
      <formula>P16=0</formula>
    </cfRule>
  </conditionalFormatting>
  <conditionalFormatting sqref="Z16:AA16">
    <cfRule type="expression" dxfId="49" priority="116">
      <formula>$Z16="El Valor debe ser igual a la meta 2015"</formula>
    </cfRule>
  </conditionalFormatting>
  <conditionalFormatting sqref="Z17">
    <cfRule type="expression" dxfId="48" priority="115">
      <formula>$Z17="El Valor debe ser igual a la meta 2015"</formula>
    </cfRule>
  </conditionalFormatting>
  <conditionalFormatting sqref="AB43:AB45">
    <cfRule type="expression" dxfId="47" priority="106">
      <formula>$AB43=0</formula>
    </cfRule>
  </conditionalFormatting>
  <conditionalFormatting sqref="P43:P45 V43:V45 S43:S45 Y43:Y45 AB43:AB45">
    <cfRule type="expression" dxfId="46" priority="105">
      <formula>P43=0</formula>
    </cfRule>
  </conditionalFormatting>
  <conditionalFormatting sqref="Z43:AA43">
    <cfRule type="expression" dxfId="45" priority="104">
      <formula>$Z43="El Valor debe ser igual a la meta 2015"</formula>
    </cfRule>
  </conditionalFormatting>
  <conditionalFormatting sqref="Z44">
    <cfRule type="expression" dxfId="44" priority="103">
      <formula>$Z44="El Valor debe ser igual a la meta 2015"</formula>
    </cfRule>
  </conditionalFormatting>
  <conditionalFormatting sqref="AB49:AB51">
    <cfRule type="expression" dxfId="43" priority="102">
      <formula>$AB49=0</formula>
    </cfRule>
  </conditionalFormatting>
  <conditionalFormatting sqref="P49:P51 V49:V51 S49:S51 Y49:Y51 AB49:AB51">
    <cfRule type="expression" dxfId="42" priority="101">
      <formula>P49=0</formula>
    </cfRule>
  </conditionalFormatting>
  <conditionalFormatting sqref="Z49:AA49">
    <cfRule type="expression" dxfId="41" priority="100">
      <formula>$Z49="El Valor debe ser igual a la meta 2015"</formula>
    </cfRule>
  </conditionalFormatting>
  <conditionalFormatting sqref="Z50">
    <cfRule type="expression" dxfId="40" priority="99">
      <formula>$Z50="El Valor debe ser igual a la meta 2015"</formula>
    </cfRule>
  </conditionalFormatting>
  <conditionalFormatting sqref="AB58:AB60">
    <cfRule type="expression" dxfId="39" priority="98">
      <formula>$AB58=0</formula>
    </cfRule>
  </conditionalFormatting>
  <conditionalFormatting sqref="P58:P60 V58:V60 S58:S60 Y58:Y60 AB58:AB60">
    <cfRule type="expression" dxfId="38" priority="97">
      <formula>P58=0</formula>
    </cfRule>
  </conditionalFormatting>
  <conditionalFormatting sqref="Z58:AA58">
    <cfRule type="expression" dxfId="37" priority="96">
      <formula>$Z58="El Valor debe ser igual a la meta 2015"</formula>
    </cfRule>
  </conditionalFormatting>
  <conditionalFormatting sqref="Z59">
    <cfRule type="expression" dxfId="36" priority="95">
      <formula>$Z59="El Valor debe ser igual a la meta 2015"</formula>
    </cfRule>
  </conditionalFormatting>
  <conditionalFormatting sqref="AB68:AB70">
    <cfRule type="expression" dxfId="35" priority="94">
      <formula>$AB68=0</formula>
    </cfRule>
  </conditionalFormatting>
  <conditionalFormatting sqref="P68:P70 V68:V70 S68:S70 Y68:Y70 AB68:AB70">
    <cfRule type="expression" dxfId="34" priority="93">
      <formula>P68=0</formula>
    </cfRule>
  </conditionalFormatting>
  <conditionalFormatting sqref="Z68:AA68">
    <cfRule type="expression" dxfId="33" priority="92">
      <formula>$Z68="El Valor debe ser igual a la meta 2015"</formula>
    </cfRule>
  </conditionalFormatting>
  <conditionalFormatting sqref="Z69">
    <cfRule type="expression" dxfId="32" priority="91">
      <formula>$Z69="El Valor debe ser igual a la meta 2015"</formula>
    </cfRule>
  </conditionalFormatting>
  <conditionalFormatting sqref="AB76:AB78">
    <cfRule type="expression" dxfId="31" priority="90">
      <formula>$AB76=0</formula>
    </cfRule>
  </conditionalFormatting>
  <conditionalFormatting sqref="P76:P78 V76:V78 S76:S78 Y76:Y78 AB76:AB78">
    <cfRule type="expression" dxfId="30" priority="89">
      <formula>P76=0</formula>
    </cfRule>
  </conditionalFormatting>
  <conditionalFormatting sqref="Z76:AA76">
    <cfRule type="expression" dxfId="29" priority="88">
      <formula>$Z76="El Valor debe ser igual a la meta 2015"</formula>
    </cfRule>
  </conditionalFormatting>
  <conditionalFormatting sqref="Z77">
    <cfRule type="expression" dxfId="28" priority="87">
      <formula>$Z77="El Valor debe ser igual a la meta 2015"</formula>
    </cfRule>
  </conditionalFormatting>
  <conditionalFormatting sqref="AB93:AB95">
    <cfRule type="expression" dxfId="27" priority="86">
      <formula>$AB93=0</formula>
    </cfRule>
  </conditionalFormatting>
  <conditionalFormatting sqref="P93:P95 V93:V95 S93:S95 Y93:Y95 AB93:AB95">
    <cfRule type="expression" dxfId="26" priority="85">
      <formula>P93=0</formula>
    </cfRule>
  </conditionalFormatting>
  <conditionalFormatting sqref="Z93:AA93">
    <cfRule type="expression" dxfId="25" priority="84">
      <formula>$Z93="El Valor debe ser igual a la meta 2015"</formula>
    </cfRule>
  </conditionalFormatting>
  <conditionalFormatting sqref="Z94">
    <cfRule type="expression" dxfId="24" priority="83">
      <formula>$Z94="El Valor debe ser igual a la meta 2015"</formula>
    </cfRule>
  </conditionalFormatting>
  <conditionalFormatting sqref="AB19:AB21">
    <cfRule type="expression" dxfId="23" priority="82">
      <formula>$AB19=0</formula>
    </cfRule>
  </conditionalFormatting>
  <conditionalFormatting sqref="P19:P21 V19:V21 S19:S21 Y19:Y21 AB19:AB21">
    <cfRule type="expression" dxfId="22" priority="81">
      <formula>P19=0</formula>
    </cfRule>
  </conditionalFormatting>
  <conditionalFormatting sqref="Z19:AA19">
    <cfRule type="expression" dxfId="21" priority="80">
      <formula>$Z19="El Valor debe ser igual a la meta 2015"</formula>
    </cfRule>
  </conditionalFormatting>
  <conditionalFormatting sqref="Z20">
    <cfRule type="expression" dxfId="20" priority="79">
      <formula>$Z20="El Valor debe ser igual a la meta 2015"</formula>
    </cfRule>
  </conditionalFormatting>
  <conditionalFormatting sqref="AB22:AB24">
    <cfRule type="expression" dxfId="19" priority="78">
      <formula>$AB22=0</formula>
    </cfRule>
  </conditionalFormatting>
  <conditionalFormatting sqref="P22:P24 V22:V24 S22:S24 Y22:Y24 AB22:AB24">
    <cfRule type="expression" dxfId="18" priority="77">
      <formula>P22=0</formula>
    </cfRule>
  </conditionalFormatting>
  <conditionalFormatting sqref="Z22:AA22">
    <cfRule type="expression" dxfId="17" priority="76">
      <formula>$Z22="El Valor debe ser igual a la meta 2015"</formula>
    </cfRule>
  </conditionalFormatting>
  <conditionalFormatting sqref="Z23">
    <cfRule type="expression" dxfId="16" priority="75">
      <formula>$Z23="El Valor debe ser igual a la meta 2015"</formula>
    </cfRule>
  </conditionalFormatting>
  <conditionalFormatting sqref="P37:P39 V37:V39 S37:S39">
    <cfRule type="expression" dxfId="15" priority="74">
      <formula>P37=0</formula>
    </cfRule>
  </conditionalFormatting>
  <conditionalFormatting sqref="Z37:AA37">
    <cfRule type="expression" dxfId="14" priority="73">
      <formula>$Z37="El Valor debe ser igual a la meta 2015"</formula>
    </cfRule>
  </conditionalFormatting>
  <conditionalFormatting sqref="Z38">
    <cfRule type="expression" dxfId="13" priority="72">
      <formula>$Z38="El Valor debe ser igual a la meta 2015"</formula>
    </cfRule>
  </conditionalFormatting>
  <conditionalFormatting sqref="Y37:Y39">
    <cfRule type="expression" dxfId="12" priority="71">
      <formula>Y37=0</formula>
    </cfRule>
  </conditionalFormatting>
  <conditionalFormatting sqref="P28:P30 V28:V30 S28:S30 Y28:Y30 AB28:AB30">
    <cfRule type="expression" dxfId="11" priority="69">
      <formula>P28=0</formula>
    </cfRule>
  </conditionalFormatting>
  <conditionalFormatting sqref="Z34:AA34">
    <cfRule type="expression" dxfId="10" priority="7">
      <formula>$Z34="El Valor debe ser igual a la meta 2015"</formula>
    </cfRule>
  </conditionalFormatting>
  <conditionalFormatting sqref="Z35">
    <cfRule type="expression" dxfId="9" priority="6">
      <formula>$Z35="El Valor debe ser igual a la meta 2015"</formula>
    </cfRule>
  </conditionalFormatting>
  <conditionalFormatting sqref="AB34:AB36">
    <cfRule type="expression" dxfId="8" priority="11">
      <formula>AB34=0</formula>
    </cfRule>
  </conditionalFormatting>
  <conditionalFormatting sqref="AB34:AB36">
    <cfRule type="expression" dxfId="7" priority="10">
      <formula>$AB34=0</formula>
    </cfRule>
  </conditionalFormatting>
  <conditionalFormatting sqref="AB34:AB36">
    <cfRule type="expression" dxfId="6" priority="9">
      <formula>$AB34=0</formula>
    </cfRule>
  </conditionalFormatting>
  <conditionalFormatting sqref="P34:P36 V34:V36 S34:S36">
    <cfRule type="expression" dxfId="5" priority="8">
      <formula>P34=0</formula>
    </cfRule>
  </conditionalFormatting>
  <conditionalFormatting sqref="Y34:Y36">
    <cfRule type="expression" dxfId="4" priority="5">
      <formula>Y34=0</formula>
    </cfRule>
  </conditionalFormatting>
  <conditionalFormatting sqref="AB46:AB48">
    <cfRule type="expression" dxfId="3" priority="4">
      <formula>$AB46=0</formula>
    </cfRule>
  </conditionalFormatting>
  <conditionalFormatting sqref="P46:P48 V46:V48 S46:S48 Y46:Y48 AB46:AB48">
    <cfRule type="expression" dxfId="2" priority="3">
      <formula>P46=0</formula>
    </cfRule>
  </conditionalFormatting>
  <conditionalFormatting sqref="Z46:AA46">
    <cfRule type="expression" dxfId="1" priority="2">
      <formula>$Z46="El Valor debe ser igual a la meta 2015"</formula>
    </cfRule>
  </conditionalFormatting>
  <conditionalFormatting sqref="Z47">
    <cfRule type="expression" dxfId="0" priority="1">
      <formula>$Z47="El Valor debe ser igual a la meta 2015"</formula>
    </cfRule>
  </conditionalFormatting>
  <pageMargins left="0.23622047244094491" right="0.51181102362204722" top="0.31496062992125984" bottom="0.31496062992125984" header="0.31496062992125984" footer="0.31496062992125984"/>
  <pageSetup paperSize="5" scale="30" fitToHeight="0" orientation="landscape" horizontalDpi="4294967294" verticalDpi="4294967294" r:id="rId1"/>
  <rowBreaks count="1" manualBreakCount="1">
    <brk id="60" min="1" max="28" man="1"/>
  </rowBreaks>
  <ignoredErrors>
    <ignoredError sqref="V13 S13 Y13" evalError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de Seguimiento de Indic</vt:lpstr>
      <vt:lpstr>'Formato de Seguimiento de Indic'!Área_de_impresión</vt:lpstr>
      <vt:lpstr>'Formato de Seguimiento de Indic'!Títulos_a_imprimir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DGES1</dc:creator>
  <cp:lastModifiedBy>FINANCIEROS</cp:lastModifiedBy>
  <cp:lastPrinted>2018-04-05T15:39:13Z</cp:lastPrinted>
  <dcterms:created xsi:type="dcterms:W3CDTF">2013-07-05T02:43:33Z</dcterms:created>
  <dcterms:modified xsi:type="dcterms:W3CDTF">2018-05-03T16:20:16Z</dcterms:modified>
</cp:coreProperties>
</file>